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555\БЮДЖЕТ 2020-2021-2022\2 ЧТЕНИЕ БЮДЖЕТА 2020-21-22\"/>
    </mc:Choice>
  </mc:AlternateContent>
  <bookViews>
    <workbookView xWindow="0" yWindow="0" windowWidth="25200" windowHeight="11850" firstSheet="1" activeTab="11"/>
  </bookViews>
  <sheets>
    <sheet name="прил 1." sheetId="1" r:id="rId1"/>
    <sheet name=" прил 2." sheetId="4" r:id="rId2"/>
    <sheet name="прил 3." sheetId="5" r:id="rId3"/>
    <sheet name="прил 4. " sheetId="2" r:id="rId4"/>
    <sheet name="прил 5." sheetId="3" r:id="rId5"/>
    <sheet name="прил 6." sheetId="11" r:id="rId6"/>
    <sheet name="прил 7." sheetId="12" r:id="rId7"/>
    <sheet name="прил 8." sheetId="9" r:id="rId8"/>
    <sheet name="прил 9." sheetId="10" r:id="rId9"/>
    <sheet name="прил 10." sheetId="13" r:id="rId10"/>
    <sheet name="прил 11." sheetId="14" r:id="rId11"/>
    <sheet name="прил12" sheetId="22" r:id="rId12"/>
    <sheet name="прил13" sheetId="23" r:id="rId13"/>
    <sheet name="прил. 14." sheetId="15" r:id="rId14"/>
    <sheet name="прил. 15." sheetId="16" r:id="rId15"/>
    <sheet name="прил. 16." sheetId="17" r:id="rId16"/>
    <sheet name="прил. 17" sheetId="24" r:id="rId17"/>
    <sheet name="прил.18" sheetId="19" r:id="rId18"/>
    <sheet name="прил.19" sheetId="26" r:id="rId1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6" l="1"/>
  <c r="C11" i="26"/>
  <c r="D8" i="26"/>
  <c r="C8" i="26"/>
  <c r="C11" i="19"/>
  <c r="C8" i="19"/>
  <c r="C16" i="23" l="1"/>
  <c r="C14" i="23"/>
  <c r="C13" i="23" s="1"/>
  <c r="C12" i="23"/>
  <c r="C10" i="23"/>
  <c r="C9" i="23"/>
  <c r="C5" i="23"/>
  <c r="C6" i="23"/>
  <c r="C7" i="23"/>
  <c r="D16" i="23" l="1"/>
  <c r="D14" i="23"/>
  <c r="D13" i="23" s="1"/>
  <c r="D12" i="23"/>
  <c r="D9" i="23"/>
  <c r="D7" i="23"/>
  <c r="C14" i="22"/>
  <c r="C16" i="22"/>
  <c r="C12" i="22" s="1"/>
  <c r="C13" i="22"/>
  <c r="C10" i="22"/>
  <c r="C9" i="22" s="1"/>
  <c r="C7" i="22"/>
  <c r="D6" i="23" l="1"/>
  <c r="D5" i="23" s="1"/>
  <c r="C6" i="22"/>
  <c r="C5" i="22" s="1"/>
  <c r="H91" i="12" l="1"/>
  <c r="G91" i="12"/>
  <c r="C25" i="5"/>
  <c r="D12" i="5"/>
  <c r="C12" i="5"/>
  <c r="C8" i="4"/>
  <c r="C11" i="4"/>
  <c r="F72" i="14" l="1"/>
  <c r="F71" i="14" s="1"/>
  <c r="F70" i="14" s="1"/>
  <c r="F69" i="14" s="1"/>
  <c r="G22" i="14"/>
  <c r="F85" i="13"/>
  <c r="F84" i="13" s="1"/>
  <c r="F83" i="13" s="1"/>
  <c r="F82" i="13" s="1"/>
  <c r="F81" i="13" s="1"/>
  <c r="F80" i="13" s="1"/>
  <c r="F79" i="13" s="1"/>
  <c r="G119" i="10"/>
  <c r="F68" i="10"/>
  <c r="F66" i="9"/>
  <c r="F56" i="9"/>
  <c r="F55" i="9" s="1"/>
  <c r="F54" i="9" s="1"/>
  <c r="F53" i="9" s="1"/>
  <c r="F52" i="9" s="1"/>
  <c r="F51" i="9" s="1"/>
  <c r="H42" i="12"/>
  <c r="H41" i="12" s="1"/>
  <c r="H40" i="12" s="1"/>
  <c r="H39" i="12" s="1"/>
  <c r="G68" i="12"/>
  <c r="G66" i="11"/>
  <c r="G120" i="14"/>
  <c r="G119" i="14" s="1"/>
  <c r="G118" i="14" s="1"/>
  <c r="G117" i="14" s="1"/>
  <c r="F119" i="14"/>
  <c r="F118" i="14" s="1"/>
  <c r="F117" i="14" s="1"/>
  <c r="F120" i="14"/>
  <c r="G114" i="14"/>
  <c r="F22" i="14"/>
  <c r="F22" i="13"/>
  <c r="G58" i="10" l="1"/>
  <c r="G57" i="10" s="1"/>
  <c r="G56" i="10" s="1"/>
  <c r="G55" i="10" s="1"/>
  <c r="G54" i="10" s="1"/>
  <c r="G53" i="10" s="1"/>
  <c r="F58" i="10"/>
  <c r="F57" i="10" s="1"/>
  <c r="F56" i="10" s="1"/>
  <c r="F55" i="10" s="1"/>
  <c r="F54" i="10" s="1"/>
  <c r="F53" i="10" s="1"/>
  <c r="F119" i="10"/>
  <c r="G38" i="10"/>
  <c r="G42" i="10"/>
  <c r="G41" i="10" s="1"/>
  <c r="G40" i="10" s="1"/>
  <c r="G39" i="10" s="1"/>
  <c r="F42" i="10"/>
  <c r="F41" i="10" s="1"/>
  <c r="F40" i="10" s="1"/>
  <c r="F39" i="10" s="1"/>
  <c r="F38" i="10" s="1"/>
  <c r="G24" i="12"/>
  <c r="F117" i="9"/>
  <c r="F40" i="9"/>
  <c r="F39" i="9" s="1"/>
  <c r="F38" i="9" s="1"/>
  <c r="F37" i="9" s="1"/>
  <c r="F36" i="9" s="1"/>
  <c r="H57" i="12"/>
  <c r="H56" i="12" s="1"/>
  <c r="H55" i="12" s="1"/>
  <c r="H54" i="12" s="1"/>
  <c r="H53" i="12" s="1"/>
  <c r="H58" i="12"/>
  <c r="G57" i="12"/>
  <c r="G56" i="12" s="1"/>
  <c r="G55" i="12" s="1"/>
  <c r="G54" i="12" s="1"/>
  <c r="G53" i="12" s="1"/>
  <c r="G58" i="12"/>
  <c r="G119" i="12"/>
  <c r="H38" i="12"/>
  <c r="G42" i="12"/>
  <c r="G41" i="12" s="1"/>
  <c r="G40" i="12" s="1"/>
  <c r="G39" i="12" s="1"/>
  <c r="G38" i="12" s="1"/>
  <c r="G117" i="11"/>
  <c r="G40" i="11"/>
  <c r="G39" i="11" s="1"/>
  <c r="G38" i="11" s="1"/>
  <c r="G37" i="11" s="1"/>
  <c r="G36" i="11" s="1"/>
  <c r="C17" i="4"/>
  <c r="C15" i="4" s="1"/>
  <c r="C13" i="16"/>
  <c r="C9" i="16"/>
  <c r="D13" i="16"/>
  <c r="D9" i="16"/>
  <c r="C12" i="15"/>
  <c r="C9" i="15"/>
  <c r="F130" i="14"/>
  <c r="F129" i="14" s="1"/>
  <c r="F128" i="14" s="1"/>
  <c r="F127" i="14" s="1"/>
  <c r="F125" i="14"/>
  <c r="F124" i="14" s="1"/>
  <c r="F123" i="14" s="1"/>
  <c r="F122" i="14" s="1"/>
  <c r="F114" i="14"/>
  <c r="F112" i="14"/>
  <c r="F105" i="14"/>
  <c r="F103" i="14"/>
  <c r="F102" i="14" s="1"/>
  <c r="F101" i="14" s="1"/>
  <c r="F100" i="14" s="1"/>
  <c r="F98" i="14"/>
  <c r="F97" i="14" s="1"/>
  <c r="F96" i="14" s="1"/>
  <c r="F95" i="14" s="1"/>
  <c r="F92" i="14"/>
  <c r="F91" i="14" s="1"/>
  <c r="F90" i="14" s="1"/>
  <c r="F89" i="14" s="1"/>
  <c r="F88" i="14" s="1"/>
  <c r="F77" i="14"/>
  <c r="F76" i="14" s="1"/>
  <c r="F75" i="14" s="1"/>
  <c r="F74" i="14" s="1"/>
  <c r="F67" i="14"/>
  <c r="F66" i="14" s="1"/>
  <c r="F65" i="14" s="1"/>
  <c r="F64" i="14" s="1"/>
  <c r="F62" i="14"/>
  <c r="F61" i="14" s="1"/>
  <c r="F60" i="14" s="1"/>
  <c r="F59" i="14" s="1"/>
  <c r="F58" i="14" s="1"/>
  <c r="F54" i="14"/>
  <c r="F53" i="14" s="1"/>
  <c r="F52" i="14" s="1"/>
  <c r="F51" i="14" s="1"/>
  <c r="F49" i="14"/>
  <c r="F48" i="14" s="1"/>
  <c r="F47" i="14" s="1"/>
  <c r="F46" i="14" s="1"/>
  <c r="F44" i="14"/>
  <c r="F43" i="14" s="1"/>
  <c r="F42" i="14" s="1"/>
  <c r="F41" i="14" s="1"/>
  <c r="F37" i="14"/>
  <c r="F36" i="14" s="1"/>
  <c r="F35" i="14" s="1"/>
  <c r="F33" i="14" s="1"/>
  <c r="F32" i="14" s="1"/>
  <c r="F30" i="14"/>
  <c r="F29" i="14" s="1"/>
  <c r="F28" i="14" s="1"/>
  <c r="F27" i="14" s="1"/>
  <c r="F26" i="14" s="1"/>
  <c r="F25" i="14" s="1"/>
  <c r="F20" i="14"/>
  <c r="F15" i="14"/>
  <c r="F14" i="14" s="1"/>
  <c r="F13" i="14" s="1"/>
  <c r="F12" i="14" s="1"/>
  <c r="G130" i="14"/>
  <c r="G129" i="14" s="1"/>
  <c r="G128" i="14" s="1"/>
  <c r="G127" i="14" s="1"/>
  <c r="G125" i="14"/>
  <c r="G124" i="14" s="1"/>
  <c r="G123" i="14" s="1"/>
  <c r="G122" i="14" s="1"/>
  <c r="G112" i="14"/>
  <c r="G105" i="14"/>
  <c r="G103" i="14"/>
  <c r="G98" i="14"/>
  <c r="G97" i="14" s="1"/>
  <c r="G96" i="14" s="1"/>
  <c r="G95" i="14" s="1"/>
  <c r="G92" i="14"/>
  <c r="G91" i="14" s="1"/>
  <c r="G90" i="14" s="1"/>
  <c r="G89" i="14" s="1"/>
  <c r="G88" i="14" s="1"/>
  <c r="G77" i="14"/>
  <c r="G76" i="14" s="1"/>
  <c r="G75" i="14" s="1"/>
  <c r="G74" i="14" s="1"/>
  <c r="G67" i="14"/>
  <c r="G66" i="14" s="1"/>
  <c r="G65" i="14" s="1"/>
  <c r="G64" i="14" s="1"/>
  <c r="G61" i="14"/>
  <c r="G60" i="14" s="1"/>
  <c r="G59" i="14" s="1"/>
  <c r="G54" i="14"/>
  <c r="G53" i="14" s="1"/>
  <c r="G52" i="14" s="1"/>
  <c r="G51" i="14" s="1"/>
  <c r="G49" i="14"/>
  <c r="G48" i="14" s="1"/>
  <c r="G47" i="14" s="1"/>
  <c r="G46" i="14" s="1"/>
  <c r="G44" i="14"/>
  <c r="G43" i="14" s="1"/>
  <c r="G42" i="14" s="1"/>
  <c r="G41" i="14" s="1"/>
  <c r="G37" i="14"/>
  <c r="G36" i="14" s="1"/>
  <c r="G35" i="14" s="1"/>
  <c r="G33" i="14" s="1"/>
  <c r="G32" i="14" s="1"/>
  <c r="G30" i="14"/>
  <c r="G29" i="14" s="1"/>
  <c r="G28" i="14" s="1"/>
  <c r="G27" i="14" s="1"/>
  <c r="G26" i="14" s="1"/>
  <c r="G25" i="14" s="1"/>
  <c r="G20" i="14"/>
  <c r="G15" i="14"/>
  <c r="G14" i="14" s="1"/>
  <c r="G13" i="14" s="1"/>
  <c r="G12" i="14" s="1"/>
  <c r="F114" i="13"/>
  <c r="F130" i="13"/>
  <c r="F129" i="13" s="1"/>
  <c r="F128" i="13" s="1"/>
  <c r="F127" i="13" s="1"/>
  <c r="F125" i="13"/>
  <c r="F124" i="13" s="1"/>
  <c r="F123" i="13" s="1"/>
  <c r="F122" i="13" s="1"/>
  <c r="F112" i="13"/>
  <c r="F103" i="13"/>
  <c r="F105" i="13"/>
  <c r="F98" i="13"/>
  <c r="F97" i="13" s="1"/>
  <c r="F96" i="13" s="1"/>
  <c r="F95" i="13" s="1"/>
  <c r="F92" i="13"/>
  <c r="F91" i="13" s="1"/>
  <c r="F90" i="13" s="1"/>
  <c r="F89" i="13" s="1"/>
  <c r="F88" i="13" s="1"/>
  <c r="F77" i="13"/>
  <c r="F76" i="13" s="1"/>
  <c r="F75" i="13" s="1"/>
  <c r="F74" i="13" s="1"/>
  <c r="F67" i="13"/>
  <c r="F66" i="13" s="1"/>
  <c r="F65" i="13" s="1"/>
  <c r="F64" i="13" s="1"/>
  <c r="F62" i="13"/>
  <c r="F61" i="13" s="1"/>
  <c r="F60" i="13" s="1"/>
  <c r="F59" i="13" s="1"/>
  <c r="F58" i="13" s="1"/>
  <c r="F54" i="13"/>
  <c r="F53" i="13" s="1"/>
  <c r="F52" i="13" s="1"/>
  <c r="F51" i="13" s="1"/>
  <c r="F49" i="13"/>
  <c r="F48" i="13" s="1"/>
  <c r="F47" i="13" s="1"/>
  <c r="F46" i="13" s="1"/>
  <c r="F44" i="13"/>
  <c r="F43" i="13" s="1"/>
  <c r="F42" i="13" s="1"/>
  <c r="F41" i="13" s="1"/>
  <c r="F37" i="13"/>
  <c r="F36" i="13" s="1"/>
  <c r="F35" i="13" s="1"/>
  <c r="F33" i="13" s="1"/>
  <c r="F32" i="13" s="1"/>
  <c r="F30" i="13"/>
  <c r="F29" i="13" s="1"/>
  <c r="F28" i="13" s="1"/>
  <c r="F27" i="13" s="1"/>
  <c r="F26" i="13" s="1"/>
  <c r="F25" i="13" s="1"/>
  <c r="F20" i="13"/>
  <c r="F15" i="13"/>
  <c r="F14" i="13" s="1"/>
  <c r="F13" i="13" s="1"/>
  <c r="F12" i="13" s="1"/>
  <c r="F116" i="13" l="1"/>
  <c r="G116" i="14"/>
  <c r="F116" i="14"/>
  <c r="F19" i="14"/>
  <c r="F18" i="14" s="1"/>
  <c r="F17" i="14" s="1"/>
  <c r="F11" i="14" s="1"/>
  <c r="F10" i="14" s="1"/>
  <c r="F9" i="14" s="1"/>
  <c r="G19" i="14"/>
  <c r="G18" i="14" s="1"/>
  <c r="G17" i="14" s="1"/>
  <c r="G11" i="14" s="1"/>
  <c r="G10" i="14" s="1"/>
  <c r="G9" i="14" s="1"/>
  <c r="F111" i="14"/>
  <c r="F110" i="14" s="1"/>
  <c r="F109" i="14" s="1"/>
  <c r="F108" i="14" s="1"/>
  <c r="F19" i="13"/>
  <c r="F18" i="13" s="1"/>
  <c r="F17" i="13" s="1"/>
  <c r="F11" i="13" s="1"/>
  <c r="F10" i="13" s="1"/>
  <c r="F9" i="13" s="1"/>
  <c r="F111" i="13"/>
  <c r="F110" i="13" s="1"/>
  <c r="F109" i="13" s="1"/>
  <c r="F108" i="13" s="1"/>
  <c r="F57" i="14"/>
  <c r="F56" i="14" s="1"/>
  <c r="F94" i="14"/>
  <c r="F87" i="14" s="1"/>
  <c r="F40" i="14"/>
  <c r="F39" i="14" s="1"/>
  <c r="F24" i="14" s="1"/>
  <c r="G111" i="14"/>
  <c r="G110" i="14" s="1"/>
  <c r="G109" i="14" s="1"/>
  <c r="G108" i="14" s="1"/>
  <c r="G102" i="14"/>
  <c r="G101" i="14" s="1"/>
  <c r="G100" i="14" s="1"/>
  <c r="G94" i="14" s="1"/>
  <c r="G87" i="14" s="1"/>
  <c r="G58" i="14"/>
  <c r="G57" i="14" s="1"/>
  <c r="G56" i="14" s="1"/>
  <c r="G40" i="14"/>
  <c r="G39" i="14" s="1"/>
  <c r="G24" i="14" s="1"/>
  <c r="F102" i="13"/>
  <c r="F101" i="13" s="1"/>
  <c r="F100" i="13" s="1"/>
  <c r="F94" i="13" s="1"/>
  <c r="F87" i="13" s="1"/>
  <c r="F40" i="13"/>
  <c r="F39" i="13" s="1"/>
  <c r="F24" i="13" s="1"/>
  <c r="F57" i="13"/>
  <c r="F56" i="13" s="1"/>
  <c r="F7" i="14" l="1"/>
  <c r="F107" i="14"/>
  <c r="F107" i="13"/>
  <c r="F8" i="13" s="1"/>
  <c r="G107" i="14"/>
  <c r="G7" i="14" s="1"/>
  <c r="H127" i="12"/>
  <c r="G127" i="12"/>
  <c r="H126" i="12"/>
  <c r="H125" i="12" s="1"/>
  <c r="H124" i="12" s="1"/>
  <c r="H123" i="12" s="1"/>
  <c r="H122" i="12" s="1"/>
  <c r="H121" i="12" s="1"/>
  <c r="G126" i="12"/>
  <c r="G125" i="12" s="1"/>
  <c r="G124" i="12" s="1"/>
  <c r="G123" i="12" s="1"/>
  <c r="G122" i="12" s="1"/>
  <c r="G121" i="12" s="1"/>
  <c r="H117" i="12"/>
  <c r="H116" i="12" s="1"/>
  <c r="G117" i="12"/>
  <c r="G116" i="12" s="1"/>
  <c r="H114" i="12"/>
  <c r="H113" i="12" s="1"/>
  <c r="G114" i="12"/>
  <c r="G113" i="12" s="1"/>
  <c r="H106" i="12"/>
  <c r="G106" i="12"/>
  <c r="H105" i="12"/>
  <c r="G105" i="12"/>
  <c r="H103" i="12"/>
  <c r="G103" i="12"/>
  <c r="H102" i="12"/>
  <c r="G102" i="12"/>
  <c r="G99" i="12" s="1"/>
  <c r="G98" i="12" s="1"/>
  <c r="H92" i="12"/>
  <c r="G92" i="12"/>
  <c r="H90" i="12"/>
  <c r="H89" i="12" s="1"/>
  <c r="G90" i="12"/>
  <c r="G89" i="12" s="1"/>
  <c r="H85" i="12"/>
  <c r="G85" i="12"/>
  <c r="H84" i="12"/>
  <c r="H83" i="12" s="1"/>
  <c r="H82" i="12" s="1"/>
  <c r="H81" i="12" s="1"/>
  <c r="H80" i="12" s="1"/>
  <c r="G84" i="12"/>
  <c r="G83" i="12" s="1"/>
  <c r="G82" i="12" s="1"/>
  <c r="G81" i="12" s="1"/>
  <c r="G80" i="12" s="1"/>
  <c r="H77" i="12"/>
  <c r="H76" i="12" s="1"/>
  <c r="H75" i="12" s="1"/>
  <c r="H74" i="12" s="1"/>
  <c r="H73" i="12" s="1"/>
  <c r="G77" i="12"/>
  <c r="G76" i="12" s="1"/>
  <c r="G75" i="12" s="1"/>
  <c r="G74" i="12" s="1"/>
  <c r="G73" i="12" s="1"/>
  <c r="G71" i="12"/>
  <c r="G70" i="12" s="1"/>
  <c r="G66" i="12"/>
  <c r="G65" i="12" s="1"/>
  <c r="H51" i="12"/>
  <c r="H49" i="12"/>
  <c r="G49" i="12"/>
  <c r="G48" i="12" s="1"/>
  <c r="G47" i="12" s="1"/>
  <c r="G46" i="12" s="1"/>
  <c r="G45" i="12" s="1"/>
  <c r="G44" i="12" s="1"/>
  <c r="H26" i="12"/>
  <c r="G26" i="12"/>
  <c r="H24" i="12"/>
  <c r="H23" i="12" s="1"/>
  <c r="H21" i="12"/>
  <c r="H20" i="12" s="1"/>
  <c r="G21" i="12"/>
  <c r="G20" i="12" s="1"/>
  <c r="H15" i="12"/>
  <c r="G15" i="12"/>
  <c r="G14" i="12" s="1"/>
  <c r="G13" i="12" s="1"/>
  <c r="G12" i="12" s="1"/>
  <c r="G11" i="12" s="1"/>
  <c r="H14" i="12"/>
  <c r="H13" i="12" s="1"/>
  <c r="H12" i="12" s="1"/>
  <c r="H11" i="12" s="1"/>
  <c r="G125" i="11"/>
  <c r="G124" i="11" s="1"/>
  <c r="G123" i="11" s="1"/>
  <c r="G122" i="11" s="1"/>
  <c r="G121" i="11" s="1"/>
  <c r="G120" i="11" s="1"/>
  <c r="G119" i="11" s="1"/>
  <c r="G115" i="11"/>
  <c r="G114" i="11" s="1"/>
  <c r="G112" i="11"/>
  <c r="G111" i="11" s="1"/>
  <c r="G104" i="11"/>
  <c r="G103" i="11" s="1"/>
  <c r="G101" i="11"/>
  <c r="G100" i="11" s="1"/>
  <c r="G90" i="11"/>
  <c r="G89" i="11" s="1"/>
  <c r="G88" i="11" s="1"/>
  <c r="G87" i="11" s="1"/>
  <c r="G83" i="11"/>
  <c r="G82" i="11" s="1"/>
  <c r="G81" i="11" s="1"/>
  <c r="G80" i="11" s="1"/>
  <c r="G79" i="11" s="1"/>
  <c r="G78" i="11" s="1"/>
  <c r="G75" i="11"/>
  <c r="G74" i="11" s="1"/>
  <c r="G73" i="11" s="1"/>
  <c r="G72" i="11" s="1"/>
  <c r="G71" i="11" s="1"/>
  <c r="G69" i="11"/>
  <c r="G68" i="11" s="1"/>
  <c r="G64" i="11"/>
  <c r="G63" i="11" s="1"/>
  <c r="G47" i="11"/>
  <c r="G46" i="11" s="1"/>
  <c r="G45" i="11" s="1"/>
  <c r="G44" i="11" s="1"/>
  <c r="G43" i="11" s="1"/>
  <c r="G42" i="11" s="1"/>
  <c r="G24" i="11"/>
  <c r="G22" i="11"/>
  <c r="G19" i="11"/>
  <c r="G18" i="11" s="1"/>
  <c r="G13" i="11"/>
  <c r="G12" i="11" s="1"/>
  <c r="G11" i="11" s="1"/>
  <c r="G10" i="11" s="1"/>
  <c r="G9" i="11" s="1"/>
  <c r="F127" i="10"/>
  <c r="F126" i="10" s="1"/>
  <c r="F125" i="10" s="1"/>
  <c r="F124" i="10" s="1"/>
  <c r="F123" i="10" s="1"/>
  <c r="F122" i="10" s="1"/>
  <c r="F121" i="10" s="1"/>
  <c r="F117" i="10"/>
  <c r="F116" i="10" s="1"/>
  <c r="F114" i="10"/>
  <c r="F113" i="10" s="1"/>
  <c r="F92" i="10"/>
  <c r="F91" i="10" s="1"/>
  <c r="F90" i="10" s="1"/>
  <c r="F89" i="10" s="1"/>
  <c r="F106" i="10"/>
  <c r="F105" i="10" s="1"/>
  <c r="F103" i="10"/>
  <c r="F102" i="10" s="1"/>
  <c r="F85" i="10"/>
  <c r="F84" i="10" s="1"/>
  <c r="F83" i="10" s="1"/>
  <c r="F82" i="10" s="1"/>
  <c r="F81" i="10" s="1"/>
  <c r="F80" i="10" s="1"/>
  <c r="F77" i="10"/>
  <c r="F76" i="10" s="1"/>
  <c r="F75" i="10" s="1"/>
  <c r="F74" i="10" s="1"/>
  <c r="F73" i="10" s="1"/>
  <c r="F70" i="10"/>
  <c r="F66" i="10"/>
  <c r="F65" i="10" s="1"/>
  <c r="F49" i="10"/>
  <c r="F51" i="10"/>
  <c r="F26" i="10"/>
  <c r="F24" i="10"/>
  <c r="G24" i="10"/>
  <c r="F21" i="10"/>
  <c r="F20" i="10" s="1"/>
  <c r="F15" i="10"/>
  <c r="F14" i="10" s="1"/>
  <c r="F13" i="10" s="1"/>
  <c r="F12" i="10" s="1"/>
  <c r="F11" i="10" s="1"/>
  <c r="G127" i="10"/>
  <c r="G126" i="10" s="1"/>
  <c r="G125" i="10" s="1"/>
  <c r="G124" i="10" s="1"/>
  <c r="G123" i="10" s="1"/>
  <c r="G122" i="10" s="1"/>
  <c r="G121" i="10" s="1"/>
  <c r="G117" i="10"/>
  <c r="G116" i="10" s="1"/>
  <c r="G114" i="10"/>
  <c r="G113" i="10" s="1"/>
  <c r="G106" i="10"/>
  <c r="G105" i="10" s="1"/>
  <c r="G103" i="10"/>
  <c r="G102" i="10" s="1"/>
  <c r="G92" i="10"/>
  <c r="G91" i="10" s="1"/>
  <c r="G90" i="10" s="1"/>
  <c r="G89" i="10" s="1"/>
  <c r="G85" i="10"/>
  <c r="G84" i="10" s="1"/>
  <c r="G83" i="10" s="1"/>
  <c r="G82" i="10" s="1"/>
  <c r="G81" i="10" s="1"/>
  <c r="G80" i="10" s="1"/>
  <c r="G77" i="10"/>
  <c r="G76" i="10" s="1"/>
  <c r="G75" i="10" s="1"/>
  <c r="G74" i="10" s="1"/>
  <c r="G73" i="10" s="1"/>
  <c r="G71" i="10"/>
  <c r="G70" i="10" s="1"/>
  <c r="G66" i="10"/>
  <c r="G65" i="10" s="1"/>
  <c r="G51" i="10"/>
  <c r="G49" i="10"/>
  <c r="G26" i="10"/>
  <c r="G21" i="10"/>
  <c r="G20" i="10" s="1"/>
  <c r="G15" i="10"/>
  <c r="G14" i="10" s="1"/>
  <c r="G13" i="10" s="1"/>
  <c r="G12" i="10" s="1"/>
  <c r="G11" i="10" s="1"/>
  <c r="F125" i="9"/>
  <c r="F124" i="9" s="1"/>
  <c r="F123" i="9" s="1"/>
  <c r="F122" i="9" s="1"/>
  <c r="F121" i="9" s="1"/>
  <c r="F120" i="9" s="1"/>
  <c r="F119" i="9" s="1"/>
  <c r="F112" i="9"/>
  <c r="F111" i="9" s="1"/>
  <c r="F115" i="9"/>
  <c r="F114" i="9" s="1"/>
  <c r="F100" i="9"/>
  <c r="F104" i="9"/>
  <c r="F103" i="9" s="1"/>
  <c r="F90" i="9"/>
  <c r="F89" i="9" s="1"/>
  <c r="F88" i="9" s="1"/>
  <c r="F87" i="9" s="1"/>
  <c r="F83" i="9"/>
  <c r="F82" i="9" s="1"/>
  <c r="F81" i="9" s="1"/>
  <c r="F80" i="9" s="1"/>
  <c r="F79" i="9" s="1"/>
  <c r="F78" i="9" s="1"/>
  <c r="F75" i="9"/>
  <c r="F74" i="9" s="1"/>
  <c r="F73" i="9" s="1"/>
  <c r="F72" i="9" s="1"/>
  <c r="F71" i="9" s="1"/>
  <c r="F64" i="9"/>
  <c r="F63" i="9" s="1"/>
  <c r="F69" i="9"/>
  <c r="F68" i="9" s="1"/>
  <c r="F47" i="9"/>
  <c r="F49" i="9"/>
  <c r="F13" i="9"/>
  <c r="F12" i="9" s="1"/>
  <c r="F11" i="9" s="1"/>
  <c r="F10" i="9" s="1"/>
  <c r="F9" i="9" s="1"/>
  <c r="F19" i="9"/>
  <c r="F18" i="9" s="1"/>
  <c r="F22" i="9"/>
  <c r="F24" i="9"/>
  <c r="F64" i="10" l="1"/>
  <c r="G88" i="12"/>
  <c r="G87" i="12" s="1"/>
  <c r="G79" i="12" s="1"/>
  <c r="G64" i="12"/>
  <c r="G63" i="12" s="1"/>
  <c r="G62" i="12" s="1"/>
  <c r="G61" i="12" s="1"/>
  <c r="G60" i="12" s="1"/>
  <c r="G110" i="11"/>
  <c r="G109" i="11" s="1"/>
  <c r="G108" i="11" s="1"/>
  <c r="G107" i="11" s="1"/>
  <c r="G106" i="11" s="1"/>
  <c r="F61" i="9"/>
  <c r="F60" i="9" s="1"/>
  <c r="F59" i="9" s="1"/>
  <c r="F58" i="9" s="1"/>
  <c r="G61" i="11"/>
  <c r="G60" i="11" s="1"/>
  <c r="G59" i="11" s="1"/>
  <c r="G58" i="11" s="1"/>
  <c r="H99" i="12"/>
  <c r="H98" i="12" s="1"/>
  <c r="H88" i="12"/>
  <c r="H87" i="12" s="1"/>
  <c r="F96" i="9"/>
  <c r="F97" i="9"/>
  <c r="F86" i="9" s="1"/>
  <c r="F110" i="9"/>
  <c r="F109" i="9" s="1"/>
  <c r="F108" i="9" s="1"/>
  <c r="F107" i="9" s="1"/>
  <c r="F106" i="9" s="1"/>
  <c r="H48" i="12"/>
  <c r="H47" i="12" s="1"/>
  <c r="H46" i="12" s="1"/>
  <c r="H45" i="12" s="1"/>
  <c r="H44" i="12" s="1"/>
  <c r="H19" i="12"/>
  <c r="H18" i="12" s="1"/>
  <c r="H17" i="12" s="1"/>
  <c r="H10" i="12" s="1"/>
  <c r="G64" i="10"/>
  <c r="G63" i="10" s="1"/>
  <c r="G62" i="10" s="1"/>
  <c r="G61" i="10" s="1"/>
  <c r="G60" i="10" s="1"/>
  <c r="G97" i="11"/>
  <c r="G86" i="11" s="1"/>
  <c r="G99" i="10"/>
  <c r="G98" i="10" s="1"/>
  <c r="F99" i="10"/>
  <c r="F63" i="10"/>
  <c r="F62" i="10" s="1"/>
  <c r="F61" i="10" s="1"/>
  <c r="F112" i="10"/>
  <c r="F111" i="10" s="1"/>
  <c r="F110" i="10" s="1"/>
  <c r="F109" i="10" s="1"/>
  <c r="F108" i="10" s="1"/>
  <c r="F48" i="10"/>
  <c r="F47" i="10" s="1"/>
  <c r="F46" i="10" s="1"/>
  <c r="F45" i="10" s="1"/>
  <c r="F44" i="10" s="1"/>
  <c r="H60" i="12"/>
  <c r="G23" i="12"/>
  <c r="G19" i="12" s="1"/>
  <c r="G18" i="12" s="1"/>
  <c r="G17" i="12" s="1"/>
  <c r="G10" i="12" s="1"/>
  <c r="G21" i="11"/>
  <c r="G17" i="11" s="1"/>
  <c r="G16" i="11" s="1"/>
  <c r="G15" i="11" s="1"/>
  <c r="G8" i="11" s="1"/>
  <c r="G112" i="12"/>
  <c r="G111" i="12" s="1"/>
  <c r="G110" i="12" s="1"/>
  <c r="G109" i="12" s="1"/>
  <c r="G108" i="12" s="1"/>
  <c r="H112" i="12"/>
  <c r="H111" i="12" s="1"/>
  <c r="H110" i="12" s="1"/>
  <c r="H109" i="12" s="1"/>
  <c r="H108" i="12" s="1"/>
  <c r="G96" i="11"/>
  <c r="F98" i="10"/>
  <c r="F23" i="10"/>
  <c r="F19" i="10" s="1"/>
  <c r="F18" i="10" s="1"/>
  <c r="F17" i="10" s="1"/>
  <c r="F10" i="10" s="1"/>
  <c r="G48" i="10"/>
  <c r="G47" i="10" s="1"/>
  <c r="G46" i="10" s="1"/>
  <c r="G45" i="10" s="1"/>
  <c r="G44" i="10" s="1"/>
  <c r="G23" i="10"/>
  <c r="G19" i="10" s="1"/>
  <c r="G18" i="10" s="1"/>
  <c r="G17" i="10" s="1"/>
  <c r="G10" i="10" s="1"/>
  <c r="G112" i="10"/>
  <c r="G111" i="10" s="1"/>
  <c r="G110" i="10" s="1"/>
  <c r="G109" i="10" s="1"/>
  <c r="G108" i="10" s="1"/>
  <c r="F46" i="9"/>
  <c r="F45" i="9" s="1"/>
  <c r="F44" i="9" s="1"/>
  <c r="F43" i="9" s="1"/>
  <c r="F42" i="9" s="1"/>
  <c r="F21" i="9"/>
  <c r="F17" i="9" s="1"/>
  <c r="F16" i="9" s="1"/>
  <c r="F15" i="9" s="1"/>
  <c r="F8" i="9" s="1"/>
  <c r="H8" i="12" l="1"/>
  <c r="H79" i="12"/>
  <c r="G8" i="12"/>
  <c r="F88" i="10"/>
  <c r="F87" i="10" s="1"/>
  <c r="F79" i="10" s="1"/>
  <c r="F8" i="10" s="1"/>
  <c r="G85" i="11"/>
  <c r="G77" i="11" s="1"/>
  <c r="G7" i="11" s="1"/>
  <c r="G88" i="10"/>
  <c r="G87" i="10" s="1"/>
  <c r="G79" i="10" s="1"/>
  <c r="G8" i="10" s="1"/>
  <c r="F85" i="9"/>
  <c r="F77" i="9" s="1"/>
  <c r="F7" i="9" s="1"/>
  <c r="C27" i="5" l="1"/>
  <c r="C10" i="5"/>
  <c r="C18" i="5"/>
  <c r="C16" i="5" s="1"/>
  <c r="C9" i="5" s="1"/>
  <c r="D27" i="5"/>
  <c r="D25" i="5"/>
  <c r="D18" i="5"/>
  <c r="D16" i="5" s="1"/>
  <c r="D9" i="5" s="1"/>
  <c r="D10" i="5"/>
  <c r="C26" i="4"/>
  <c r="C24" i="4"/>
  <c r="C23" i="4" l="1"/>
  <c r="C22" i="4" s="1"/>
  <c r="C24" i="5"/>
  <c r="C23" i="5" s="1"/>
  <c r="D24" i="5"/>
  <c r="D23" i="5" s="1"/>
  <c r="C8" i="5" l="1"/>
  <c r="D8" i="5"/>
  <c r="C9" i="4" l="1"/>
  <c r="C7" i="4" l="1"/>
</calcChain>
</file>

<file path=xl/sharedStrings.xml><?xml version="1.0" encoding="utf-8"?>
<sst xmlns="http://schemas.openxmlformats.org/spreadsheetml/2006/main" count="3999" uniqueCount="501">
  <si>
    <t>Приложение № 1</t>
  </si>
  <si>
    <t>ДОХОДЫ</t>
  </si>
  <si>
    <t>Бюджет поселения</t>
  </si>
  <si>
    <t>(в процентах)</t>
  </si>
  <si>
    <t>Налоги  на доходы физических лиц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</si>
  <si>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</si>
  <si>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деятельности, взимаемый на территории сельских поселений</t>
  </si>
  <si>
    <t>Единый сельскохозяйственный налог, взимаемый на территории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</si>
  <si>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</si>
  <si>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</si>
  <si>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налог, взимаемый по ставке, установленной подпунктом 1 пункта 1 ст.394НК РФ и применяемой к объектам налогообложения, расположенным в границах сельских  поселений</t>
  </si>
  <si>
    <t>Земельный налог, взимаемый по ставке, установленной подпунктом 2 пункта 1 ст.394НК РФ и применяемой к объектам налогообложения, расположенным в границах сельских поселений</t>
  </si>
  <si>
    <t>В ЧАСТИ ДОХОДОВ ОТ УПЛАТЫ ГОСУДАРСТВЕННОЙ ПОШЛИНЫ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</si>
  <si>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</si>
  <si>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</si>
  <si>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ПОГАШЕНИЯ ЗАДОЛЖЕННОСТИ И ПЕРЕРАСЧЕТОВ ПО ОТМЕНЕННЫМ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</si>
  <si>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поселений</t>
  </si>
  <si>
    <t>ДОХОДЫ ОТ ИСПОЛЬЗОВАНИЯ ИМУЩЕСТВА, НАХОДЯЩЕГОСЯ В МУНИЦИПАЛЬНОЙ СОБСТВЕННОСТИ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</si>
  <si>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</si>
  <si>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</si>
  <si>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</si>
  <si>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</si>
  <si>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Средства, получаемые от передачи имущества, находящегося в собственности сельских поселений</t>
  </si>
  <si>
    <t>(за исключением имущества муниципальных автономных учреждений, а также имущества  муниципальных бюджетных и  унитарных предприятий, в том числе казенных), в залог, в доверительное управление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</si>
  <si>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 автономных учреждений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</si>
  <si>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</si>
  <si>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Прочие доходы от компенсации затрат бюджетов сельских поселений</t>
  </si>
  <si>
    <t>ДОХОДЫ ОТ ПРОДАЖИ МАТЕРИАЛЬНЫХ И НЕМАТЕРИАЛЬНЫХ АКТИВОВ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</si>
  <si>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</si>
  <si>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</si>
  <si>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</si>
  <si>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</si>
  <si>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земельных участков, находящихся в собственности сельских поселений (за исключением земельных участков муниципальных  бюджетных и автономных учреждений)</t>
  </si>
  <si>
    <t>ДОХОДЫ ОТ ШТРАФОВ, САНКЦИЙ, ВОЗМЕЩЕНИЙ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</si>
  <si>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</si>
  <si>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В ЧАСТИ ПРОЧИХ НЕНАЛОГОВЫХ ДОХОДОВ</t>
  </si>
  <si>
    <t>Невыясненные поступления, зачисляемые  в бюджеты сельских поселений</t>
  </si>
  <si>
    <t>Прочие неналоговые доходы бюджетов сельских поселений</t>
  </si>
  <si>
    <t xml:space="preserve"> </t>
  </si>
  <si>
    <t xml:space="preserve">                                                                                                                       Приложение  №2</t>
  </si>
  <si>
    <t xml:space="preserve">к решению Собрания представителей муниципального образования - Малгобекское сельское поселение Моздокского района </t>
  </si>
  <si>
    <t>администратора доходов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</si>
  <si>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</si>
  <si>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</si>
  <si>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1 08 04020 01 4000 110</t>
  </si>
  <si>
    <t>1 08 07175 01 1000 110</t>
  </si>
  <si>
    <t>1 08 07175 01 4000 110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</si>
  <si>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</si>
  <si>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</si>
  <si>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1 11 05075 10 0000 120</t>
  </si>
  <si>
    <t>1 13 02995 10 0000 130</t>
  </si>
  <si>
    <t>1 14 02052 10 0000 410</t>
  </si>
  <si>
    <t>1 14 02053 10 0000 410</t>
  </si>
  <si>
    <t>1 14 02052 10 0000 440</t>
  </si>
  <si>
    <t>1 14 02053 10 0000 440</t>
  </si>
  <si>
    <t>1 14 03050 10 0000 440</t>
  </si>
  <si>
    <t>Средства от распоряжения и реализации конфискованного и иного имущества, обращенного в доходы сельских поселений (в части реализации материальных запасов по указанному имуществу)</t>
  </si>
  <si>
    <t>1 16 90050 10 0000 140</t>
  </si>
  <si>
    <t>1 17 01050 10 0000 180</t>
  </si>
  <si>
    <t>Невыясненные поступления, зачисляемые в бюджеты сельских поселений</t>
  </si>
  <si>
    <t>1 17 05050 10 0000 180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</si>
  <si>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</si>
  <si>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</si>
  <si>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</si>
  <si>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</si>
  <si>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в части статьи 14 федерального закона от 06.10.2003г. №131-ФЗ</t>
  </si>
  <si>
    <t>Межбюджетные трансферты, передаваемые бюджетам поселений на реализацию дополнительных мероприятий, направленных на снижение напряженности на рынке труда, за счет средств местного бюджета.</t>
  </si>
  <si>
    <t>Субвенции бюджетам сельских поселений на выполнение передаваемых полномочий субъектов Российской Федерации (организация и поддержка учреждений культуры)</t>
  </si>
  <si>
    <t>Прочие безвозмездные поступления в бюджет сельских поселений от бюджетов субъектов Российской Федерации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</si>
  <si>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суммы.</t>
  </si>
  <si>
    <t>Возврат прочих остатков субсидий,  субвенций и иных межбюджетных трансфертов, имеющих целевое назначение, прошлых лет из бюджетов сельских поселений</t>
  </si>
  <si>
    <t>Коды бюджетной классификации Российской Федерации</t>
  </si>
  <si>
    <t>Приложение № 3</t>
  </si>
  <si>
    <t>Код бюджетной классификации РФ</t>
  </si>
  <si>
    <t>Наименование главного администратора источника внутреннего финансирования дефицита бюджета</t>
  </si>
  <si>
    <t>Адми-нист-ратор дохода</t>
  </si>
  <si>
    <t>01 03 00 00 10 0000 710</t>
  </si>
  <si>
    <t xml:space="preserve">01 03 00 00 10 0000 810 </t>
  </si>
  <si>
    <t xml:space="preserve">01 05 02 01 10 0000 510 </t>
  </si>
  <si>
    <t>01 05 02 01 10 0000 610</t>
  </si>
  <si>
    <t xml:space="preserve">                                                                                                                       Приложение  №3</t>
  </si>
  <si>
    <t xml:space="preserve">               </t>
  </si>
  <si>
    <t>Код бюджетной классификации Российской Федерации</t>
  </si>
  <si>
    <t>Наименование дохода</t>
  </si>
  <si>
    <t>ВСЕГО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</si>
  <si>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</si>
  <si>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</si>
  <si>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</si>
  <si>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</si>
  <si>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</si>
  <si>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</si>
  <si>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</si>
  <si>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</si>
  <si>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1 05 02000 02 0000 110</t>
  </si>
  <si>
    <t>1 06 00000 00 0000 000</t>
  </si>
  <si>
    <t xml:space="preserve">Налоги на имущество </t>
  </si>
  <si>
    <t xml:space="preserve">сумма           </t>
  </si>
  <si>
    <t>(тыс.руб.)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</si>
  <si>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</si>
  <si>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</si>
  <si>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</si>
  <si>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1 06 01030 10 0000 110</t>
  </si>
  <si>
    <t>Налог на имущество физических лиц</t>
  </si>
  <si>
    <t>1 06 06000 10 0000 110</t>
  </si>
  <si>
    <t>1 06 06033 10 0000 110</t>
  </si>
  <si>
    <t>1 06 06043 10 0000 110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</si>
  <si>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</si>
  <si>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</si>
  <si>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</si>
  <si>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</si>
  <si>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2 02 39999 10 0010 151</t>
  </si>
  <si>
    <t xml:space="preserve">Дотации бюджетам муниципальных районов </t>
  </si>
  <si>
    <t>Субвенции бюджетам субъектов Российской Федерации и муниципальных образований</t>
  </si>
  <si>
    <t xml:space="preserve">                                                                                                                       Приложение  №4</t>
  </si>
  <si>
    <t>В ЧАСТИ ДОХОДОВ, РАСПРЕДЕЛЯЕМЫХ В СООТВЕТСТВИИ С БЮДЖЕТНЫМ КОДЕКСОМ, ЗАКОНОМ РСО-АЛАНИЯ "О МЕЖБЮДЖЕТНЫХ ОТНОШЕНИЯХ В РЕСПУБЛИКЕ СЕВЕРНАЯ ОСЕТИЯ-АЛАНИЯ" И РЕШЕНИЯМИ СОБРАНИЯ ПРЕДСТАВИТЕЛЕЙ МОЗДОКСКОГО РАЙОНА от 29.12.2009г. №195, от 03.12.2015г. №311, от 03.12.2015г. №312, от 01.08.2017г. №451</t>
  </si>
  <si>
    <t xml:space="preserve">                                                                                                                       Приложение  №5</t>
  </si>
  <si>
    <t xml:space="preserve"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 </t>
  </si>
  <si>
    <t>Сумма</t>
  </si>
  <si>
    <t>0000 01 00 00 00 00 0000 000</t>
  </si>
  <si>
    <t>ИСТОЧНИКИ ВНУТРЕННЕГО ФИНАНСИРОВАНИЯ ДЕФИЦИТА БЮДЖЕТА</t>
  </si>
  <si>
    <t>Наименование</t>
  </si>
  <si>
    <t xml:space="preserve">Раздел </t>
  </si>
  <si>
    <t>Подраздел</t>
  </si>
  <si>
    <t>Целевая статья расходов</t>
  </si>
  <si>
    <t>Вид расходов</t>
  </si>
  <si>
    <t xml:space="preserve">  ВСЕГО РАСХОДОВ: </t>
  </si>
  <si>
    <t>Х</t>
  </si>
  <si>
    <t>01</t>
  </si>
  <si>
    <t>00</t>
  </si>
  <si>
    <t>00 0 00 00000</t>
  </si>
  <si>
    <t>000</t>
  </si>
  <si>
    <t>Функционирование высшего должностного лица субъекта РФ и муниципального образования</t>
  </si>
  <si>
    <t>02</t>
  </si>
  <si>
    <t xml:space="preserve">  Обеспечение функционирования Главы муниципального образования</t>
  </si>
  <si>
    <t>77 0 00 00000</t>
  </si>
  <si>
    <t>77 3 00 00000</t>
  </si>
  <si>
    <t>Расходы на оплату труда работников органам местного самоуправления</t>
  </si>
  <si>
    <t>77 3 00 00110</t>
  </si>
  <si>
    <t>Расходы на выплаты персоналу государственных (муниципальных) органов</t>
  </si>
  <si>
    <t>120</t>
  </si>
  <si>
    <t>04</t>
  </si>
  <si>
    <t>77 4 00 00000</t>
  </si>
  <si>
    <t>77 4 00 00110</t>
  </si>
  <si>
    <t>77 4 00 00190</t>
  </si>
  <si>
    <t>Расходы на обеспечение функций органов местного самоуправления</t>
  </si>
  <si>
    <t>Обеспечение проведения выборов и референдумов</t>
  </si>
  <si>
    <t>07</t>
  </si>
  <si>
    <t>99 9 00 00000</t>
  </si>
  <si>
    <t>Непограммные расходы на организацию и проведение выборов в органы местного самоуправления</t>
  </si>
  <si>
    <t>99 9 00 77700</t>
  </si>
  <si>
    <t>13</t>
  </si>
  <si>
    <t>04 0 00 00000</t>
  </si>
  <si>
    <t>0000</t>
  </si>
  <si>
    <t>04 2 00 00000</t>
  </si>
  <si>
    <t>Основное мероприятие «Прочие мероприятия, связанные с муниципальной собственностью»</t>
  </si>
  <si>
    <t>04 2 01 00000</t>
  </si>
  <si>
    <t>04 2 01 70390</t>
  </si>
  <si>
    <t>244</t>
  </si>
  <si>
    <t>00 0 00 0000</t>
  </si>
  <si>
    <t>03</t>
  </si>
  <si>
    <t>99 0  00 00000</t>
  </si>
  <si>
    <t>99 4 00 00000</t>
  </si>
  <si>
    <t>99 4 00 51180</t>
  </si>
  <si>
    <t>Национальная экономика</t>
  </si>
  <si>
    <t>09</t>
  </si>
  <si>
    <t>03 0 00 00000</t>
  </si>
  <si>
    <t>03 1 00 00000</t>
  </si>
  <si>
    <t>Основное мероприятие «Ремонт и содержание автомобильных  дорог общего пользования»</t>
  </si>
  <si>
    <t>03 1 01 00000</t>
  </si>
  <si>
    <t>Расходы на текущий ремонт и содержание  автомобильных дорог</t>
  </si>
  <si>
    <t>03 1 01 70310</t>
  </si>
  <si>
    <t>Прочая закупка товаров, работ и услуг для обеспечения государственных (муниципальных) нужд</t>
  </si>
  <si>
    <t>Расходы на выполнение работ по разработке проектно-сметной документации</t>
  </si>
  <si>
    <t>03 1 01 70330</t>
  </si>
  <si>
    <t>Другие вопросы в области национальной экономики</t>
  </si>
  <si>
    <t>12</t>
  </si>
  <si>
    <t>Иные непрограммные расходы</t>
  </si>
  <si>
    <t>Земельные кадастровые расходы</t>
  </si>
  <si>
    <t>99 9 00 72000</t>
  </si>
  <si>
    <t>05</t>
  </si>
  <si>
    <t>Коммунальное хозяйство</t>
  </si>
  <si>
    <t>02 0 00 00000</t>
  </si>
  <si>
    <t>02 2 00 00000</t>
  </si>
  <si>
    <t>Основное мероприятие «Организация в границах поселения электро-, тепло-, газо- и водоснабжения населения, водоотведения, в пределах полномочий, установленных законодательством РФ»</t>
  </si>
  <si>
    <t>02 2 01 00000</t>
  </si>
  <si>
    <t>Расходы на строительство, реконструкцию, текущий ремонт сетей коммунального хозяйства за счет средств  вышестоящего бюджета</t>
  </si>
  <si>
    <t>02 2 01 70240</t>
  </si>
  <si>
    <t>Благоустройство</t>
  </si>
  <si>
    <t>02 1 00 00000</t>
  </si>
  <si>
    <t>Основное мероприятие «Организация уличного освещения сельского поселения»</t>
  </si>
  <si>
    <t>02 1 01 00000</t>
  </si>
  <si>
    <t>Расходы на освещение улиц территории сельского поселения</t>
  </si>
  <si>
    <t>02 1 01 70230</t>
  </si>
  <si>
    <t>02 3 00 00000</t>
  </si>
  <si>
    <t>Основное мероприятие "Организация озеленения территории поселения"</t>
  </si>
  <si>
    <t>02 3 01 00000</t>
  </si>
  <si>
    <t>Расходы на  озеленение территории поселения</t>
  </si>
  <si>
    <t xml:space="preserve">02 3 01 70250 </t>
  </si>
  <si>
    <t>02 4 00 00000</t>
  </si>
  <si>
    <t>Основное мероприятие "Организация и осуществление мероприятий по содержанию в чистоте территории сельского поселения"</t>
  </si>
  <si>
    <t>02 4 01 00000</t>
  </si>
  <si>
    <t>Расходы на благоустройство территории поселения</t>
  </si>
  <si>
    <t>02 4 01 70260</t>
  </si>
  <si>
    <t>02 4 01 70270</t>
  </si>
  <si>
    <t xml:space="preserve">Расходы на содержание и уборку памятников истории и культуры </t>
  </si>
  <si>
    <t>02 4 01 70280</t>
  </si>
  <si>
    <t xml:space="preserve">Расходы на организацию сбора и вывоза бытовых отходов и мусора </t>
  </si>
  <si>
    <t>02 4 01 70290</t>
  </si>
  <si>
    <t>08</t>
  </si>
  <si>
    <t>01 0 00 00000</t>
  </si>
  <si>
    <t>Подпрограмма «Развитие культурно - досуговой деятельности и народного творчества»</t>
  </si>
  <si>
    <t>01 1 00 00000</t>
  </si>
  <si>
    <t>Основное мероприятие "Развитие деятельности культурно-досуговых учреждений"</t>
  </si>
  <si>
    <t>01 1 01 00000</t>
  </si>
  <si>
    <t>01 1 01 22000</t>
  </si>
  <si>
    <t>Расходы на выплаты персоналу казенных учреждений</t>
  </si>
  <si>
    <t>110</t>
  </si>
  <si>
    <t>Расходы на обеспечение деятельности учреждений культурно-досуговой деятельности  и народного творчества за счет средств местного бюджета</t>
  </si>
  <si>
    <t>01 1 01 70210</t>
  </si>
  <si>
    <t>99 0 00 00000</t>
  </si>
  <si>
    <t>Расходы на доплаты к пенсиям государственных служащих субъектов РФ и муниципальных служащих</t>
  </si>
  <si>
    <t>99 9 00 73000</t>
  </si>
  <si>
    <t>ФИЗИЧЕСКАЯ КУЛЬТУРА И СПОРТ</t>
  </si>
  <si>
    <t>11</t>
  </si>
  <si>
    <t>Физическая культура</t>
  </si>
  <si>
    <t xml:space="preserve">Непрограммные расходы </t>
  </si>
  <si>
    <t>Мероприятия в области здравоохранения, спорта и физической культуры</t>
  </si>
  <si>
    <t>99 9 00 70000</t>
  </si>
  <si>
    <t>Иные бюджетные ассигнования</t>
  </si>
  <si>
    <t>99 9 00 75000</t>
  </si>
  <si>
    <t>МЕЖБЮДЖЕТНЫЕ ТРАНСФЕРТЫ ОБЩЕГО ХАРАКТЕРА БЮДЖЕТАМ БЮДЖЕТНОЙ СИСТЕМЫ РОССИЙСКОЙ ФЕДЕРАЦИИ</t>
  </si>
  <si>
    <t>14</t>
  </si>
  <si>
    <t>Прочие межбюджетные трансферты общего характера</t>
  </si>
  <si>
    <t>Непрограммые расходы</t>
  </si>
  <si>
    <t>Субвенции бюджетам муниципальных районов на выполнение передаваемых полномочий сельских поселений, предусмотренных п.1 ч.1 ст.14 131-ФЗ от 06.10.2003 г. (расходы на осуществление бюджетного и бухгалтерского учета)</t>
  </si>
  <si>
    <t>99 9 00 78000</t>
  </si>
  <si>
    <t>Субвенции</t>
  </si>
  <si>
    <t xml:space="preserve">сумма                     </t>
  </si>
  <si>
    <t>Глава муниципального образования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</si>
  <si>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</si>
  <si>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Обеспечение функционирования  местной администрации</t>
  </si>
  <si>
    <t xml:space="preserve">Расходы на выплаты по оплате труда работников органов местного самоуправления </t>
  </si>
  <si>
    <t>Центральный аппарат</t>
  </si>
  <si>
    <t xml:space="preserve">Подпрограмма «Обеспечение создания условий для реализации муниципальной программы «Содержание объектов муниципальной собственности муниципального образования –Ново-Осетинское сельское поселение 
Моздокского района 
 РСО - Алания на 2015-2019 годы»
</t>
  </si>
  <si>
    <t>Расходы на прочие мероприятия, связанные с муниципальной собственностью</t>
  </si>
  <si>
    <t>НАЦИОНАЛЬНАЯ ОБОРОНА</t>
  </si>
  <si>
    <t>Мобилизационная и вневойсковая подготовка</t>
  </si>
  <si>
    <t>Межбюджетные трансферты бюджетам сельских поселений</t>
  </si>
  <si>
    <t>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</si>
  <si>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</si>
  <si>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>ЖИЛИЩНО-КОММУНАЛЬНОЕ ХОЗЯЙСТВО</t>
  </si>
  <si>
    <t>Подпрограмма «Озеленение Ново-Осетинского сельского поселения на 2015-2019 годы»</t>
  </si>
  <si>
    <t xml:space="preserve">Содержание в надлежащем состоянии мест захоронения </t>
  </si>
  <si>
    <t>КУЛЬТУРА, КИНЕМАТОГРАФИЯ</t>
  </si>
  <si>
    <t>СОЦИАЛЬНАЯ ПОЛИТИКА</t>
  </si>
  <si>
    <t>Пенсионное обеспечение</t>
  </si>
  <si>
    <t>Общегосударственные вопросы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</si>
  <si>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</si>
  <si>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</si>
  <si>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</si>
  <si>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</si>
  <si>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240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</si>
  <si>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</si>
  <si>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</si>
  <si>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800</t>
  </si>
  <si>
    <t>850</t>
  </si>
  <si>
    <t>Уплата налогов, сборов и иных платежей</t>
  </si>
  <si>
    <t xml:space="preserve">Муниципальная программа 
«Содержание объектов муниципальной собственности муниципального образования - Ново-Осетинское сельское поселение на 2015-2019 годы"
</t>
  </si>
  <si>
    <t xml:space="preserve">Муниципальная программа 
«Содержание объектов муниципальной собственности м+30:35униципального образования - Ново-Осетинское сельское поселение на 2015-2019 годы"
</t>
  </si>
  <si>
    <t>Подпрограмма  «Содержание, реконструкция и ремонт автомобильных дорог общего пользования"</t>
  </si>
  <si>
    <t>03 1 01 70340</t>
  </si>
  <si>
    <t>Расходы на организацию безопасности дорожного движения</t>
  </si>
  <si>
    <t>Непрограммные расходы органов местного самоуправления</t>
  </si>
  <si>
    <t>Культура</t>
  </si>
  <si>
    <t>Расходы на обеспечение деятельности учреждений культурно-досуговой деятельности  и народного творчества за счет средств республиканского бюджета</t>
  </si>
  <si>
    <t>90 0 00 00000</t>
  </si>
  <si>
    <t>300</t>
  </si>
  <si>
    <t>Социальное обеспечение и иные выплаты населению</t>
  </si>
  <si>
    <t xml:space="preserve">Публичные нормативные социальные выплаты гражданам </t>
  </si>
  <si>
    <t xml:space="preserve"> Приложение  №8</t>
  </si>
  <si>
    <t xml:space="preserve"> Приложение  №9</t>
  </si>
  <si>
    <t xml:space="preserve"> Приложение  №10</t>
  </si>
  <si>
    <t>ППП</t>
  </si>
  <si>
    <t xml:space="preserve"> Приложение  №11</t>
  </si>
  <si>
    <t xml:space="preserve">    Наименование</t>
  </si>
  <si>
    <t>Целевая статья</t>
  </si>
  <si>
    <t>Раздел</t>
  </si>
  <si>
    <t>ВСЕГО РАСХОДОВ:</t>
  </si>
  <si>
    <t>НАЦИОНАЛЬНАЯ ЭКОНОМИКА</t>
  </si>
  <si>
    <t>Обеспечение функционирования Главы муниципального образования и Администрации местного самоуправления</t>
  </si>
  <si>
    <t>77  0 00 0000 0</t>
  </si>
  <si>
    <t>77  3 00 0000 0</t>
  </si>
  <si>
    <t>ОБЩЕГОСУДАРСТВЕННЫЕ ВОПРОСЫ</t>
  </si>
  <si>
    <t>Расходы на оплату труда работников органов местного самоуправления</t>
  </si>
  <si>
    <t>77 4 00 0000 0</t>
  </si>
  <si>
    <t>77 4 00 0011 0</t>
  </si>
  <si>
    <t>77 4 00 0019 0</t>
  </si>
  <si>
    <t>99 9 00 0000 0</t>
  </si>
  <si>
    <t>10</t>
  </si>
  <si>
    <t>310</t>
  </si>
  <si>
    <t>№№ пп</t>
  </si>
  <si>
    <t>Ι</t>
  </si>
  <si>
    <t>Привлечение средств для финансирования дефицита бюджета и погашения долговых обязательств</t>
  </si>
  <si>
    <t>Итого</t>
  </si>
  <si>
    <t>ΙІ</t>
  </si>
  <si>
    <t xml:space="preserve">Направления расходования привлеченных средств </t>
  </si>
  <si>
    <t>Погашение бюджетных кредитов, полученных  от других бюджетов бюджетной системы Российской Федерации, в валюте Российской Федерации</t>
  </si>
  <si>
    <t xml:space="preserve"> Приложение  №14</t>
  </si>
  <si>
    <t xml:space="preserve"> Приложение  №15</t>
  </si>
  <si>
    <t>Сумма гарантиро-вания</t>
  </si>
  <si>
    <t>Наличие права регрессного требования</t>
  </si>
  <si>
    <t>нет</t>
  </si>
  <si>
    <t xml:space="preserve"> Приложение  №16</t>
  </si>
  <si>
    <t xml:space="preserve"> Приложение  №6</t>
  </si>
  <si>
    <t xml:space="preserve"> Приложение  №7</t>
  </si>
  <si>
    <t xml:space="preserve">Нормативы отчислений в бюджет муниципального образования - Садовое сельское поселение   </t>
  </si>
  <si>
    <t>Администрация местного самоуправления Садового сельского поселения Моздокского района</t>
  </si>
  <si>
    <t>Перечень и коды главных администраторов доходов бюджета муниципального образования – Садовое сельское поселение Моздокского района</t>
  </si>
  <si>
    <t>Наименование администратора доходов бюджета муниципального образования - Садовое сельское поселение Моздокского района</t>
  </si>
  <si>
    <t>доход бюджета муниципального образования - Садовое сельское поселение Моздокского района</t>
  </si>
  <si>
    <t>114 01050 10 0000 410</t>
  </si>
  <si>
    <t>Доходы от продажи квартир, находящихся в собственности сельских поселений</t>
  </si>
  <si>
    <t>Средства самообложения граждан, зачисляемые в бюджеты сельских поселений</t>
  </si>
  <si>
    <t xml:space="preserve">  Прочие субвенции бюджетам сельских поселений на финансовое обеспечение дорожной деятельности в отношении автомобильных дорог общего пользования местного значения</t>
  </si>
  <si>
    <t>Прочие субвенции бюджетам сельских поселений на выполнение передаваемых полномочий в части статьи 14 федерального закона от 06.10.2003г. №131-ФЗ</t>
  </si>
  <si>
    <t>Прочие безвозмездные поступления в бюджеты сельских поселений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</si>
  <si>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</si>
  <si>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</t>
  </si>
  <si>
    <t>Администрация местного самоуправления Садового сельского поселения</t>
  </si>
  <si>
    <t>Перечень источников главных администраторов финансирования дефицита бюджета муниципального образования - Садовое  сельское поселение  Моздокского района</t>
  </si>
  <si>
    <t>доход бюджета муниципального образования - Садовое сельское поселение</t>
  </si>
  <si>
    <t>Подпрограмма «Развитие, реконструкция, текущий ремонт сетей  уличного освещения Садового  сельского поселения»</t>
  </si>
  <si>
    <t>Другие общегосударственные вопросы</t>
  </si>
  <si>
    <t>Прочие мероприятия связанные ис муниципальной собственностью</t>
  </si>
  <si>
    <t>536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</si>
  <si>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</si>
  <si>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</si>
  <si>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 xml:space="preserve">  Непрограммные расходы </t>
  </si>
  <si>
    <t>Создание условий для деятельности добровольных формирований населения по охране общественного порядка</t>
  </si>
  <si>
    <t>99 9 00 70640</t>
  </si>
  <si>
    <t>Прочие мероприятия связанные с муниципальной собственностью</t>
  </si>
  <si>
    <t>Основное мероприятие"Прочие мероприятия, связанные с муниципальной собственностью"</t>
  </si>
  <si>
    <t xml:space="preserve">Расходы на прочие мероприятия, связанные с муниципальной собственностью </t>
  </si>
  <si>
    <t>ОБЩЕГОСУДАРСТВЕННЫЕ РАСХОДЫ</t>
  </si>
  <si>
    <t>НАЦИОНАЛЬНАЯ БЕЗОПАСНОСТЬ И ПРАВООХРАНИТЕЛЬНАЯ ДЕЯТЕЛЬНОСТЬ</t>
  </si>
  <si>
    <t>0</t>
  </si>
  <si>
    <t xml:space="preserve"> Прочие субвенции бюджетам сельских поселений на финансовое обеспечение дорожной деятельности в отношении автомобильных дорог общего пользования местного значения</t>
  </si>
  <si>
    <t>Прочие субвенции бюджетам сельских поселений на финансовое обеспечение дорожной деятельности в отношении автомобильных дорог общего пользования местного значения</t>
  </si>
  <si>
    <t>2021 год</t>
  </si>
  <si>
    <t>Выполнение работ по разработке проектно-сметной документации</t>
  </si>
  <si>
    <t xml:space="preserve">Муниципальная программа 
"Содержание, реконструкция и ремонт автомобильных дорог муниципального образования - Садовое сельское поселение Моздокского района на 2015-2021 годы"
</t>
  </si>
  <si>
    <t xml:space="preserve">Муниципальная программа 
"Содержание, реконструкция и ремонт автомобильных дорог муниципального образования -Садовое сельское поселение Моздокского района на 2015-2021 годы"
</t>
  </si>
  <si>
    <t>Доходы  бюджета муниципального образования - Садовое сельское поселение Моздокского района на 2020  год</t>
  </si>
  <si>
    <t>1 11 00000 00 0000 000</t>
  </si>
  <si>
    <t>Доходы от использования имущества,находящегося в государственной и муниципальной собственности</t>
  </si>
  <si>
    <t>1 11 05013 10 0000 120</t>
  </si>
  <si>
    <r>
      <t>к проекту  решения Собрания представителей Садового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  .  .2019г. №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theme="1"/>
        <rFont val="Bookman Old Style"/>
        <family val="1"/>
        <charset val="204"/>
      </rPr>
      <t>«Об утверждении   бюджета муниципального образования - Садовое сельское поселение Моздокского района на 2020 год и на плановый период 2021 и 2022 годов»</t>
    </r>
  </si>
  <si>
    <r>
      <t xml:space="preserve">к проекту решения Собрания представителей Садового сельского поселения Моздокского района от   </t>
    </r>
    <r>
      <rPr>
        <sz val="10"/>
        <rFont val="Bookman Old Style"/>
        <family val="1"/>
        <charset val="204"/>
      </rPr>
      <t xml:space="preserve">.  .2019г. № </t>
    </r>
    <r>
      <rPr>
        <sz val="10"/>
        <color theme="1"/>
        <rFont val="Bookman Old Style"/>
        <family val="1"/>
        <charset val="204"/>
      </rPr>
      <t xml:space="preserve"> «Об утверждении   бюджета муниципального образования - Садовое сельское поселение Моздокского района на 2020 год и на плановый период 2021 и 2022 годов»</t>
    </r>
  </si>
  <si>
    <t>1 05 01000 01 0000 110</t>
  </si>
  <si>
    <t>Доходы,получаемые в виде арендной платы за земельные участки,государственная собственность на которые не разграничена и которые расположены в границах сельских поселений,а также средства от продажи права на заключение договоров аренды указанных земельных участков</t>
  </si>
  <si>
    <r>
      <t xml:space="preserve">к проекту решения Собрания представителей Садового сельского поселения Моздокского района от </t>
    </r>
    <r>
      <rPr>
        <sz val="10"/>
        <rFont val="Bookman Old Style"/>
        <family val="1"/>
        <charset val="204"/>
      </rPr>
      <t xml:space="preserve">.  .2019г. № </t>
    </r>
    <r>
      <rPr>
        <sz val="10"/>
        <color theme="1"/>
        <rFont val="Bookman Old Style"/>
        <family val="1"/>
        <charset val="204"/>
      </rPr>
      <t xml:space="preserve"> «Об утверждении   бюджета муниципального образования - Садовое сельское поселение Моздокского района на 2020 год и на плановый период 2021 и 2022 годов»</t>
    </r>
  </si>
  <si>
    <t>Доходы  бюджета муниципального образования - Садовое сельское поселение Моздокского района на плановый период 2021 и 2022 годов</t>
  </si>
  <si>
    <t>2022 год</t>
  </si>
  <si>
    <r>
      <t xml:space="preserve">к проекту  решению Собрания представителей Садового сельского поселения Моздокского района от  </t>
    </r>
    <r>
      <rPr>
        <sz val="10"/>
        <rFont val="Bookman Old Style"/>
        <family val="1"/>
        <charset val="204"/>
      </rPr>
      <t xml:space="preserve">.  .2019г. № </t>
    </r>
    <r>
      <rPr>
        <sz val="10"/>
        <color theme="1"/>
        <rFont val="Bookman Old Style"/>
        <family val="1"/>
        <charset val="204"/>
      </rPr>
      <t xml:space="preserve"> «Об утверждении   бюджета муниципального образования - Садовое сельское поселение Моздокского района на 2020 год и на плановый период 2021 и 2022 годов»</t>
    </r>
  </si>
  <si>
    <r>
      <t xml:space="preserve">к проекту решения Собрания представителей Садового сельского поселения Моздокского района от   </t>
    </r>
    <r>
      <rPr>
        <sz val="10"/>
        <rFont val="Bookman Old Style"/>
        <family val="1"/>
        <charset val="204"/>
      </rPr>
      <t xml:space="preserve">.  .2019г. №   </t>
    </r>
    <r>
      <rPr>
        <sz val="10"/>
        <color theme="1"/>
        <rFont val="Bookman Old Style"/>
        <family val="1"/>
        <charset val="204"/>
      </rPr>
      <t xml:space="preserve"> «Об утверждении   бюджета муниципального образования - Садовое сельское поселение Моздокского района на 2020 год и на плановый период 2021 и 2022 годов»</t>
    </r>
  </si>
  <si>
    <r>
      <t xml:space="preserve">к проекту  решения Собрания представителей Садового сельского поселения Моздокского района от </t>
    </r>
    <r>
      <rPr>
        <sz val="10"/>
        <rFont val="Bookman Old Style"/>
        <family val="1"/>
        <charset val="204"/>
      </rPr>
      <t xml:space="preserve">.  .2019г. №  </t>
    </r>
    <r>
      <rPr>
        <sz val="10"/>
        <color theme="1"/>
        <rFont val="Bookman Old Style"/>
        <family val="1"/>
        <charset val="204"/>
      </rPr>
      <t xml:space="preserve"> «Об утверждении   бюджета муниципального образования - Садовое сельское поселение Моздокского района на 2020 год и на плановый период 2021 и 2022 годов»</t>
    </r>
  </si>
  <si>
    <t xml:space="preserve">Распределение
расходов бюджета муниципального образования - Садовое сельское поселение Моздокского района
по ведомственной классификации расходов
на 2020 год
</t>
  </si>
  <si>
    <t>Распределение
расходов бюджета муниципального образования - Садовое сельское поселение Моздокского района
по ведомственной классификации расходов
на плановый период 2021 и 2022 годов</t>
  </si>
  <si>
    <t>445,2</t>
  </si>
  <si>
    <t>450,9</t>
  </si>
  <si>
    <t>170</t>
  </si>
  <si>
    <t>1,1</t>
  </si>
  <si>
    <t xml:space="preserve">Распределение бюджетных ассигнований по разделам и подразделам, целевым статьям, группам и подгруппам видов расходов классификации расходов муниципального образования - Садовое сельское поселение Моздокского района  на 2020  год </t>
  </si>
  <si>
    <r>
      <t xml:space="preserve">к проекту решению Собрания представителей Садового сельского поселения Моздокского района от </t>
    </r>
    <r>
      <rPr>
        <sz val="10"/>
        <rFont val="Bookman Old Style"/>
        <family val="1"/>
        <charset val="204"/>
      </rPr>
      <t xml:space="preserve">.  .2019г. №  </t>
    </r>
    <r>
      <rPr>
        <sz val="10"/>
        <color theme="1"/>
        <rFont val="Bookman Old Style"/>
        <family val="1"/>
        <charset val="204"/>
      </rPr>
      <t>«Об утверждении   бюджета муниципального образования - Садовое сельское поселение Моздокского района на 2020 год и на плановый период 2021 и 2022 годов»</t>
    </r>
  </si>
  <si>
    <t>Распределение бюджетных ассигнований по разделам и подразделам, целевым статьям, группам и подгруппам видов расходов классификации расходов муниципального образования - Садовое сельское поселение Моздокского района  на плановый период 2021 и 2022 годов</t>
  </si>
  <si>
    <t>170,0</t>
  </si>
  <si>
    <t>Распределение бюджетных ассигнований по целевым статьям (муниципальным программам Садового сельского поселения Моздокского района и непрограммным направлениям деятельности),  разделам, подразделам, группам и подгруппам видов расходов классификации расходов бюджета муниципального образования - Садовое сельское поселение Моздокского района на 2020 год</t>
  </si>
  <si>
    <t>Распределение бюджетных ассигнований по целевым статьям (муниципальным программам Садового сельского поселения Моздокского района и непрограммным направлениям деятельности),  разделам, подразделам, группам и подгруппам видов расходов классификации расходов бюджета муниципального образования - Садовое сельское поселение Моздокского района на плановый период 2021- и 2022 годов</t>
  </si>
  <si>
    <t>234,5</t>
  </si>
  <si>
    <t>Общий объем условно утвержденных расходов</t>
  </si>
  <si>
    <t>75,6</t>
  </si>
  <si>
    <r>
      <t xml:space="preserve">к проекту  решения Собрания представителей Садового сельского поселения Моздокского района от  </t>
    </r>
    <r>
      <rPr>
        <sz val="10"/>
        <rFont val="Bookman Old Style"/>
        <family val="1"/>
        <charset val="204"/>
      </rPr>
      <t xml:space="preserve">.  .2019г. № </t>
    </r>
    <r>
      <rPr>
        <sz val="10"/>
        <color theme="1"/>
        <rFont val="Bookman Old Style"/>
        <family val="1"/>
        <charset val="204"/>
      </rPr>
      <t>«Об утверждении   бюджета муниципального образования - Садовое сельское поселение Моздокского района на 2020 год и на плановый период 2021 и 2022 годов»</t>
    </r>
  </si>
  <si>
    <r>
      <t>к  проекту решения Собрания представителей Садового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.  .2019г. №  </t>
    </r>
    <r>
      <rPr>
        <sz val="10"/>
        <color theme="1"/>
        <rFont val="Bookman Old Style"/>
        <family val="1"/>
        <charset val="204"/>
      </rPr>
      <t>«Об утверждении   бюджета муниципального образования - Садовое сельское поселение Моздокского района на 2020 год и на плановый период 2021 и 2022 годов»</t>
    </r>
  </si>
  <si>
    <t xml:space="preserve">Программа муниципальных внутренних заимствований   бюджета муниципального образования - Садовое сельское поселение Моздокского района на плановый период 2021 и 2022 годов 
</t>
  </si>
  <si>
    <r>
      <t xml:space="preserve">к проекту  решения Собрания представителей Садового сельского поселения Моздокского района от </t>
    </r>
    <r>
      <rPr>
        <sz val="10"/>
        <rFont val="Bookman Old Style"/>
        <family val="1"/>
        <charset val="204"/>
      </rPr>
      <t>.  .2019г. №   «</t>
    </r>
    <r>
      <rPr>
        <sz val="10"/>
        <color theme="1"/>
        <rFont val="Bookman Old Style"/>
        <family val="1"/>
        <charset val="204"/>
      </rPr>
      <t>Об утверждении   бюджета муниципального образования - Садовое сельское поселение Моздокского района на 2020 год и на плановый период 2021 и 2022 годов»</t>
    </r>
  </si>
  <si>
    <r>
      <t xml:space="preserve">к  проекту решения Собрания представителей Садового сельского поселения Моздокского района от  </t>
    </r>
    <r>
      <rPr>
        <sz val="10"/>
        <rFont val="Bookman Old Style"/>
        <family val="1"/>
        <charset val="204"/>
      </rPr>
      <t xml:space="preserve">.  .2019г. № </t>
    </r>
    <r>
      <rPr>
        <sz val="10"/>
        <color theme="1"/>
        <rFont val="Bookman Old Style"/>
        <family val="1"/>
        <charset val="204"/>
      </rPr>
      <t>«Об утверждении   бюджета муниципального образования - Садовое сельское поселение Моздокского района на 2020 год и на плановый период 2021 и 2022 годов»</t>
    </r>
  </si>
  <si>
    <t xml:space="preserve">Муниципальная программа «Комплексное благоустройство территории муниципального образования - Садовое сельское поселение Моздокского района »  </t>
  </si>
  <si>
    <t>Муниципальная программа «Комплексное благоустройство территории муниципального образования - Садовое сельское поселение »</t>
  </si>
  <si>
    <t>Подпрограмма «Благоустройство территории Садового сельского поселения »</t>
  </si>
  <si>
    <t xml:space="preserve">Муниципальная программа «Развитие культуры муниципального образования - Садовое сельское поселение » </t>
  </si>
  <si>
    <t>Подпрограмма  «Развитие, реконструкция сетей коммунальной инфраструктуры муниципального образования - Садовое сельское поселение  Моздокского района »</t>
  </si>
  <si>
    <t>Подпрограмма: «Обеспечение создания условий для реализации муниципальной программы "Содержание объектов муниципальной собственности муниципального образования-Садовое сельское поселение Моздокского района "</t>
  </si>
  <si>
    <r>
      <t>Муниципальная программа «Развитие культуры муниципального образования - Садовое сельское поселение</t>
    </r>
    <r>
      <rPr>
        <sz val="12"/>
        <color indexed="8"/>
        <rFont val="Bookman Old Style"/>
        <family val="1"/>
        <charset val="204"/>
      </rPr>
      <t xml:space="preserve">» </t>
    </r>
  </si>
  <si>
    <t>Муниципальная программа «Комплексное благоустройство территории муниципального образования - Садовое сельское поселение»</t>
  </si>
  <si>
    <t xml:space="preserve">Источники финансирования дефицита 
бюджета муниципального образования - Садовое сельское поселение Моздокского района 
на 2020 год  
</t>
  </si>
  <si>
    <r>
      <t xml:space="preserve">к проекту решению Собрания представителей Садового сельского поселения Моздокского района от </t>
    </r>
    <r>
      <rPr>
        <sz val="10"/>
        <rFont val="Bookman Old Style"/>
        <family val="1"/>
        <charset val="204"/>
      </rPr>
      <t xml:space="preserve">.  .2019г. №  </t>
    </r>
    <r>
      <rPr>
        <sz val="10"/>
        <color theme="1"/>
        <rFont val="Bookman Old Style"/>
        <family val="1"/>
        <charset val="204"/>
      </rPr>
      <t xml:space="preserve"> «Об утверждении   бюджета муниципального образования - Садовое сельское поселение Моздокского района на 2020 год и на плановый период 2021 и 2022 годов»</t>
    </r>
  </si>
  <si>
    <t>2 02 01000 00 0000 150</t>
  </si>
  <si>
    <t>2 02 15001 10 0000 150</t>
  </si>
  <si>
    <t>2 02 03000 00 0000 150</t>
  </si>
  <si>
    <t>2 02 35118 10 0000 150</t>
  </si>
  <si>
    <t>2 02 39999 10 0010 150</t>
  </si>
  <si>
    <t>2 02 39999 10 0020 150</t>
  </si>
  <si>
    <t>2 02 30024 10 0067 150</t>
  </si>
  <si>
    <t>1 17 14030 10 0000 150</t>
  </si>
  <si>
    <t>2 02 15002 10 0000 150</t>
  </si>
  <si>
    <t>2 02 20216 10 0060 150</t>
  </si>
  <si>
    <t>2 02 30024 10 0080 150</t>
  </si>
  <si>
    <t>2 02 30024 10 0085 150</t>
  </si>
  <si>
    <t>2 02 90024 10 0000 150</t>
  </si>
  <si>
    <t>2 08 05000 10 0000 150</t>
  </si>
  <si>
    <t>2 07 05030 10 0000 150</t>
  </si>
  <si>
    <t>2 19 60010 10 0000 150</t>
  </si>
  <si>
    <t>99 9 00 7200П</t>
  </si>
  <si>
    <t>02 2 01 7024П</t>
  </si>
  <si>
    <t>99 9 01 720П</t>
  </si>
  <si>
    <t>99 9 01 7200П</t>
  </si>
  <si>
    <t xml:space="preserve">Муниципальная программа 
"Содержание, реконструкция и ремонт автомобильных дорог муниципального образования - Садовое сельское поселение  "
</t>
  </si>
  <si>
    <t>Подпрограмма  «Развитие, реконструкция сетей коммунальной инфраструктуры муниципального образования - Садовое сельское поселение »</t>
  </si>
  <si>
    <t xml:space="preserve">Муниципальная программа 
«Содержание объектов муниципальной собственности муниципального образования-Садовое сельское поселение» 
</t>
  </si>
  <si>
    <t>Подпрограмма«Обеспечение создания условий для реализации муниципальной программы «Содержание объектов муниципальной собственности муниципального образования -Садовое сельское поселение »</t>
  </si>
  <si>
    <t xml:space="preserve">Муниципальная программа 
«Содержание объектов муниципальной собственности муниципального образования-Садовое сельское поселение  » 
</t>
  </si>
  <si>
    <t>Подпрограмма: «Обеспечение создания условий для реализации муниципальной программы "Содержание объектов муниципальной собственности муниципального образования-Садовое сельское поселение  "</t>
  </si>
  <si>
    <t xml:space="preserve">Муниципальная программа 
«Содержание объектов муниципальной собственности муниципального образования-Садовое сельское поселение "  
</t>
  </si>
  <si>
    <r>
      <t>Муниципальная программа 
"Содержание, реконструкция и ремонт автомобильных дорог муниципального образования - Садовое сельское поселение</t>
    </r>
    <r>
      <rPr>
        <b/>
        <sz val="12"/>
        <color indexed="8"/>
        <rFont val="Bookman Old Style"/>
        <family val="1"/>
        <charset val="204"/>
      </rPr>
      <t xml:space="preserve">  "
</t>
    </r>
  </si>
  <si>
    <t xml:space="preserve">Муниципальная программа «Комплексное благоустройство территории муниципального образования - Садовое сельское поселение  »  </t>
  </si>
  <si>
    <t>Подпрограмма  «Развитие, реконструкция сетей коммунальной инфраструктуры муниципального образования - Садовое сельское поселение   »</t>
  </si>
  <si>
    <t>Подпрограмма: «Обеспечение создания условий для реализации муниципальной программы "Содержание объектов муниципальной собственности муниципального образования-Садовое сельское поселение "</t>
  </si>
  <si>
    <t xml:space="preserve">Муниципальная программа 
«Содержание объектов муниципальной собственности муниципального образования-Садовое сельское поселение » 
</t>
  </si>
  <si>
    <t>Подпрограмма: «Обеспечение создания условий для реализации муниципальной программы "Содержание объектов муниципальной собственности муниципального образования-Садовое сельское поселение"</t>
  </si>
  <si>
    <t xml:space="preserve">Муниципальная программа 
"Содержание, реконструкция и ремонт автомобильных дорог муниципального образования - Садовое сельское поселение "
</t>
  </si>
  <si>
    <t xml:space="preserve">Муниципальная программа «Комплексное благоустройство территории муниципального образования - Садовое сельское поселение »  </t>
  </si>
  <si>
    <t>99 9 00 720П</t>
  </si>
  <si>
    <t>тыясч рублей</t>
  </si>
  <si>
    <t>2020  год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</si>
  <si>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</si>
  <si>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</si>
  <si>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</si>
  <si>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</si>
  <si>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</si>
  <si>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</si>
  <si>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</si>
  <si>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</si>
  <si>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000 01 03 01 00 00 0000 000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</si>
  <si>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</si>
  <si>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</si>
  <si>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</si>
  <si>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</si>
  <si>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</si>
  <si>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000 01 06 00 00 00 0000 000</t>
  </si>
  <si>
    <t>Иные источники внутреннего финансирования дефицитов бюджетов</t>
  </si>
  <si>
    <t>000 01 06 01 00 00 0000 000</t>
  </si>
  <si>
    <t>Акции и иные формы участия в капитале, находящиеся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</si>
  <si>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</si>
  <si>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</si>
  <si>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000 01 06 04 00 00 0000 000</t>
  </si>
  <si>
    <t xml:space="preserve">Исполнение государственных и муниципальных гарантий </t>
  </si>
  <si>
    <t>000 01 06 04 01 00 0000 000</t>
  </si>
  <si>
    <t>Исполнение государственных и муниципальных гарантий в валюте Российской Федерации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</si>
  <si>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</si>
  <si>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</si>
  <si>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000 01 02 00 00 10 0000 710</t>
  </si>
  <si>
    <t>000 01 02 00 00 10 0000 810</t>
  </si>
  <si>
    <t xml:space="preserve"> 000 01 03 01 00 10 0000 810</t>
  </si>
  <si>
    <t>Погашение бюджетами поселений кредитов, полученных от других бюджетов бюджетной системы Российской Федерации в валюте Российской Федерации</t>
  </si>
  <si>
    <t>000 01 06 01 00 10 0000 630</t>
  </si>
  <si>
    <t>000 01 06 04 01 10 0000 810</t>
  </si>
  <si>
    <t>000 01 03 01 00 10 0000 710</t>
  </si>
  <si>
    <t>000 01 03 01 00 10 0000 810</t>
  </si>
  <si>
    <t>Приложение №12         к проекту  решения Собрания представителей Садового сельского поселения Моздокского района от   .  .2019г. № «Об утверждении   бюджета муниципального образования - Садовое сельское поселение Моздокского района на 2020 год и на плановый период 2021 и 2022 годов»</t>
  </si>
  <si>
    <t>2022  год</t>
  </si>
  <si>
    <t xml:space="preserve">Источники финансирования дефицита 
бюджета муниципального образования - Садовое сельское поселение Моздокского района 
на плановый период 2021 и 2022 годов 
</t>
  </si>
  <si>
    <t>Привлечение кредитов от кредитных организаций в валюте Российской Федерации</t>
  </si>
  <si>
    <t>Погашение основного долга по кредитам, предоставленным кредитными  организациями, в валюте Российской Федерации</t>
  </si>
  <si>
    <t>Иные условия предоставления и исполнения гарантий</t>
  </si>
  <si>
    <t>направление (цель) гарантирования</t>
  </si>
  <si>
    <t>тысяч  рублей</t>
  </si>
  <si>
    <t xml:space="preserve">Привлечение бюджетных кредитов из федерального бюджета в иностранной валюте, в рамках использования целевых иностранных кредитов </t>
  </si>
  <si>
    <t xml:space="preserve">Программа муниципальных внутренних заимствований                                                                                                                                             бюджета муниципального образования - Садовое сельское поселение Моздокского района на 2020 год
</t>
  </si>
  <si>
    <t>Программа муниципальных гарантий муниципального образования- Садовое сельское поселение Моздокского района  на 2020 год</t>
  </si>
  <si>
    <t>Программа муниципальных гарантий муниципального образования- Садовое сельское поселение Моздокского района  на плановый период 2021 и 2022 годов</t>
  </si>
  <si>
    <t xml:space="preserve">Программа муниципальных внешних заимствований                                                                                                                                             бюджета муниципального образования - Садовое сельское поселение Моздокского района на 2020 год
</t>
  </si>
  <si>
    <t xml:space="preserve"> Приложение  №18</t>
  </si>
  <si>
    <t xml:space="preserve"> Приложение  №17</t>
  </si>
  <si>
    <t>Приложение  №19</t>
  </si>
  <si>
    <t xml:space="preserve">Программа муниципальных внешних заимствований                                                                                                                                             бюджета муниципального образования - Садовое сельское поселение Моздокского района на плановый период 2021 и 2022 годов
</t>
  </si>
  <si>
    <t>Получение кредитов от кредитных организаций бюджетами сельских поселений в валюте Российской Федерации</t>
  </si>
  <si>
    <t>Погашение бюджетами сельских поселений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</si>
  <si>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бюджетами сельских поселений субъекта Российской Федерации  в валюте Российской Федерации</t>
  </si>
  <si>
    <t>Погашение бюджетами сельских поселений субъектов Российской Федерации кредитов от других бюджетов бюджетной системы Российской Федерации в валюте Российской Федерации</t>
  </si>
  <si>
    <t>Средства от продажи акций и иных форм участия в капитале, находящихся в собственности бюджетов сельских поселений</t>
  </si>
  <si>
    <t>Исполнение муниципальных гарантий бюджетов сельских 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</si>
  <si>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Исполнение муниципальных гарантий бюджетов сельских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</si>
  <si>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</si>
  <si>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</si>
  <si>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Иные источники финансирования дефицита бюджета сельских поселения, администрирование которых может осуществляться главными администраторами источников финансирования дефицита бюджета поселения в пределах их компетенции</t>
  </si>
  <si>
    <t>Увеличение прочих остатков денежных средств бюджета сельских поселения</t>
  </si>
  <si>
    <t>Уменьшение прочих остатков денежных средств бюджета сельских поселения.</t>
  </si>
  <si>
    <t>Администрация местного самоуправления  Моздокского района</t>
  </si>
  <si>
    <t>1 11 05035 05 0000 120</t>
  </si>
  <si>
    <t>Доходы,получаемые в виде арендной платы за земельные участки,государственная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районов,а также средства от продажи права на заключение договоров аренды указанных земельных участков</t>
  </si>
  <si>
    <t>1 11 05013 05 0000 120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</si>
</sst>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\ _₽"/>
    <numFmt numFmtId="165" formatCode="#,##0.0"/>
    <numFmt numFmtId="166" formatCode="0.0"/>
  </numFmts>
  <fonts count="3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Bookman Old Style"/>
      <family val="1"/>
      <charset val="204"/>
    </font>
    <font>
      <sz val="10"/>
      <color rgb="FF000000"/>
      <name val="Bookman Old Style"/>
      <family val="1"/>
      <charset val="204"/>
    </font>
    <font>
      <sz val="12"/>
      <color theme="1"/>
      <name val="Bookman Old Style"/>
      <family val="1"/>
      <charset val="204"/>
    </font>
    <font>
      <b/>
      <sz val="12"/>
      <color theme="1"/>
      <name val="Bookman Old Style"/>
      <family val="1"/>
      <charset val="204"/>
    </font>
    <font>
      <b/>
      <sz val="10"/>
      <color theme="1"/>
      <name val="Bookman Old Style"/>
      <family val="1"/>
      <charset val="204"/>
    </font>
    <font>
      <sz val="12"/>
      <color rgb="FF000000"/>
      <name val="Bookman Old Style"/>
      <family val="1"/>
      <charset val="204"/>
    </font>
    <font>
      <i/>
      <sz val="12"/>
      <color theme="1"/>
      <name val="Bookman Old Style"/>
      <family val="1"/>
      <charset val="204"/>
    </font>
    <font>
      <b/>
      <sz val="10"/>
      <color rgb="FF000000"/>
      <name val="Bookman Old Style"/>
      <family val="1"/>
      <charset val="204"/>
    </font>
    <font>
      <b/>
      <sz val="12"/>
      <color rgb="FF000000"/>
      <name val="Bookman Old Style"/>
      <family val="1"/>
      <charset val="204"/>
    </font>
    <font>
      <sz val="12"/>
      <name val="Bookman Old Style"/>
      <family val="1"/>
      <charset val="204"/>
    </font>
    <font>
      <b/>
      <sz val="12"/>
      <name val="Bookman Old Style"/>
      <family val="1"/>
      <charset val="204"/>
    </font>
    <font>
      <sz val="11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b/>
      <sz val="12"/>
      <color indexed="8"/>
      <name val="Bookman Old Style"/>
      <family val="1"/>
      <charset val="204"/>
    </font>
    <font>
      <sz val="10"/>
      <name val="Bookman Old Style"/>
      <family val="1"/>
      <charset val="204"/>
    </font>
    <font>
      <i/>
      <sz val="12"/>
      <color indexed="8"/>
      <name val="Bookman Old Style"/>
      <family val="1"/>
      <charset val="204"/>
    </font>
    <font>
      <sz val="11"/>
      <color theme="1"/>
      <name val="Bookman Old Style"/>
      <family val="1"/>
      <charset val="204"/>
    </font>
    <font>
      <i/>
      <sz val="12"/>
      <name val="Bookman Old Style"/>
      <family val="1"/>
      <charset val="204"/>
    </font>
    <font>
      <i/>
      <sz val="12"/>
      <color rgb="FF000000"/>
      <name val="Bookman Old Style"/>
      <family val="1"/>
      <charset val="204"/>
    </font>
    <font>
      <i/>
      <sz val="12"/>
      <color rgb="FF002060"/>
      <name val="Bookman Old Style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Bookman Old Style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Bookman Old Style"/>
      <family val="1"/>
      <charset val="204"/>
    </font>
    <font>
      <b/>
      <i/>
      <sz val="12"/>
      <color rgb="FF000000"/>
      <name val="Bookman Old Style"/>
      <family val="1"/>
      <charset val="204"/>
    </font>
    <font>
      <b/>
      <i/>
      <sz val="12"/>
      <color indexed="8"/>
      <name val="Bookman Old Style"/>
      <family val="1"/>
      <charset val="204"/>
    </font>
    <font>
      <b/>
      <i/>
      <sz val="12"/>
      <color theme="1"/>
      <name val="Bookman Old Style"/>
      <family val="1"/>
      <charset val="204"/>
    </font>
    <font>
      <b/>
      <sz val="11"/>
      <color rgb="FF000000"/>
      <name val="Bookman Old Style"/>
      <family val="1"/>
      <charset val="204"/>
    </font>
    <font>
      <b/>
      <i/>
      <sz val="12"/>
      <name val="Bookman Old Style"/>
      <family val="1"/>
      <charset val="204"/>
    </font>
    <font>
      <sz val="10"/>
      <color rgb="FFFF0000"/>
      <name val="Bookman Old Style"/>
      <family val="1"/>
      <charset val="204"/>
    </font>
    <font>
      <b/>
      <sz val="11"/>
      <color theme="1"/>
      <name val="Bookman Old Style"/>
      <family val="1"/>
      <charset val="204"/>
    </font>
    <font>
      <b/>
      <sz val="11"/>
      <name val="Bookman Old Style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9">
    <xf numFmtId="0" fontId="0" fillId="0" borderId="0" xfId="0"/>
    <xf numFmtId="0" fontId="2" fillId="0" borderId="0" xfId="0" applyFont="1" applyAlignment="1">
      <alignment horizontal="right" vertical="center" indent="15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right" vertical="center" wrapText="1"/>
    </xf>
    <xf numFmtId="0" fontId="4" fillId="0" borderId="0" xfId="0" applyFont="1" applyAlignme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top"/>
    </xf>
    <xf numFmtId="0" fontId="4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14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horizontal="center" vertical="center" shrinkToFit="1"/>
    </xf>
    <xf numFmtId="164" fontId="15" fillId="0" borderId="1" xfId="0" applyNumberFormat="1" applyFont="1" applyFill="1" applyBorder="1" applyAlignment="1">
      <alignment horizontal="center" vertical="center" shrinkToFit="1"/>
    </xf>
    <xf numFmtId="164" fontId="5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shrinkToFit="1"/>
    </xf>
    <xf numFmtId="0" fontId="14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49" fontId="17" fillId="0" borderId="1" xfId="0" applyNumberFormat="1" applyFont="1" applyFill="1" applyBorder="1" applyAlignment="1">
      <alignment horizontal="center" vertical="center" shrinkToFit="1"/>
    </xf>
    <xf numFmtId="164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18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 shrinkToFit="1"/>
    </xf>
    <xf numFmtId="49" fontId="20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/>
    </xf>
    <xf numFmtId="0" fontId="22" fillId="0" borderId="0" xfId="0" applyFont="1"/>
    <xf numFmtId="0" fontId="8" fillId="0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8" fillId="0" borderId="1" xfId="0" applyFont="1" applyBorder="1" applyAlignment="1">
      <alignment horizontal="center" vertical="center"/>
    </xf>
    <xf numFmtId="0" fontId="23" fillId="0" borderId="0" xfId="0" applyFont="1"/>
    <xf numFmtId="0" fontId="5" fillId="0" borderId="0" xfId="0" applyFont="1" applyAlignment="1">
      <alignment vertical="top"/>
    </xf>
    <xf numFmtId="49" fontId="24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10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vertical="center" wrapText="1"/>
    </xf>
    <xf numFmtId="0" fontId="5" fillId="0" borderId="0" xfId="0" applyFont="1"/>
    <xf numFmtId="0" fontId="28" fillId="0" borderId="0" xfId="0" applyFont="1"/>
    <xf numFmtId="0" fontId="28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/>
    </xf>
    <xf numFmtId="49" fontId="27" fillId="3" borderId="1" xfId="0" applyNumberFormat="1" applyFont="1" applyFill="1" applyBorder="1" applyAlignment="1">
      <alignment horizontal="center" vertical="center" shrinkToFit="1"/>
    </xf>
    <xf numFmtId="49" fontId="28" fillId="0" borderId="1" xfId="0" applyNumberFormat="1" applyFont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wrapText="1"/>
    </xf>
    <xf numFmtId="49" fontId="10" fillId="0" borderId="1" xfId="0" applyNumberFormat="1" applyFont="1" applyBorder="1" applyAlignment="1">
      <alignment horizontal="center"/>
    </xf>
    <xf numFmtId="0" fontId="18" fillId="0" borderId="0" xfId="0" applyFont="1" applyBorder="1" applyAlignment="1">
      <alignment vertical="top"/>
    </xf>
    <xf numFmtId="0" fontId="0" fillId="0" borderId="0" xfId="0" applyFill="1" applyAlignment="1">
      <alignment horizontal="center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/>
    <xf numFmtId="0" fontId="1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wrapText="1"/>
    </xf>
    <xf numFmtId="0" fontId="23" fillId="0" borderId="0" xfId="0" applyFont="1" applyFill="1"/>
    <xf numFmtId="0" fontId="2" fillId="0" borderId="0" xfId="0" applyFont="1" applyFill="1" applyAlignment="1">
      <alignment horizontal="right" vertical="center" wrapText="1"/>
    </xf>
    <xf numFmtId="164" fontId="28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vertical="top"/>
    </xf>
    <xf numFmtId="49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10" fillId="2" borderId="1" xfId="0" applyFont="1" applyFill="1" applyBorder="1" applyAlignment="1">
      <alignment vertical="top" wrapText="1"/>
    </xf>
    <xf numFmtId="164" fontId="18" fillId="2" borderId="1" xfId="0" applyNumberFormat="1" applyFont="1" applyFill="1" applyBorder="1"/>
    <xf numFmtId="164" fontId="25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10" fillId="2" borderId="1" xfId="0" applyFont="1" applyFill="1" applyBorder="1" applyAlignment="1">
      <alignment vertical="top"/>
    </xf>
    <xf numFmtId="164" fontId="2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8" fillId="0" borderId="0" xfId="0" applyFont="1" applyAlignment="1">
      <alignment horizontal="left" vertical="top"/>
    </xf>
    <xf numFmtId="0" fontId="13" fillId="0" borderId="0" xfId="0" applyFont="1"/>
    <xf numFmtId="0" fontId="11" fillId="0" borderId="0" xfId="0" applyFont="1"/>
    <xf numFmtId="0" fontId="12" fillId="0" borderId="0" xfId="0" applyFont="1" applyAlignment="1">
      <alignment horizontal="center" wrapText="1"/>
    </xf>
    <xf numFmtId="0" fontId="14" fillId="0" borderId="0" xfId="0" applyFont="1" applyAlignment="1"/>
    <xf numFmtId="0" fontId="12" fillId="0" borderId="0" xfId="0" applyFont="1"/>
    <xf numFmtId="0" fontId="14" fillId="0" borderId="0" xfId="0" applyFont="1"/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16" fillId="0" borderId="0" xfId="0" applyFont="1"/>
    <xf numFmtId="0" fontId="16" fillId="0" borderId="0" xfId="0" applyFont="1" applyBorder="1"/>
    <xf numFmtId="0" fontId="12" fillId="0" borderId="0" xfId="0" applyFont="1" applyBorder="1" applyAlignment="1">
      <alignment horizontal="center"/>
    </xf>
    <xf numFmtId="0" fontId="16" fillId="0" borderId="0" xfId="0" applyNumberFormat="1" applyFont="1" applyAlignment="1">
      <alignment horizontal="center" wrapText="1"/>
    </xf>
    <xf numFmtId="0" fontId="16" fillId="0" borderId="0" xfId="0" applyFont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30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9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2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6" fillId="0" borderId="0" xfId="0" applyFont="1" applyFill="1" applyAlignment="1">
      <alignment horizontal="center" wrapText="1"/>
    </xf>
    <xf numFmtId="0" fontId="12" fillId="0" borderId="0" xfId="0" applyFont="1" applyAlignment="1">
      <alignment horizontal="center" wrapText="1"/>
    </xf>
    <xf numFmtId="0" fontId="14" fillId="0" borderId="0" xfId="0" applyFont="1" applyAlignment="1"/>
    <xf numFmtId="49" fontId="32" fillId="0" borderId="1" xfId="0" applyNumberFormat="1" applyFont="1" applyBorder="1" applyAlignment="1">
      <alignment horizontal="center" vertical="center" wrapText="1"/>
    </xf>
    <xf numFmtId="0" fontId="13" fillId="3" borderId="0" xfId="0" applyFont="1" applyFill="1" applyAlignment="1">
      <alignment horizontal="center"/>
    </xf>
    <xf numFmtId="0" fontId="11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0" fontId="25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 shrinkToFit="1"/>
    </xf>
    <xf numFmtId="0" fontId="32" fillId="0" borderId="1" xfId="0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18" fillId="0" borderId="1" xfId="0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left" wrapText="1" shrinkToFit="1"/>
    </xf>
    <xf numFmtId="0" fontId="13" fillId="0" borderId="1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left" wrapText="1" indent="1"/>
    </xf>
    <xf numFmtId="0" fontId="12" fillId="0" borderId="1" xfId="0" applyFont="1" applyFill="1" applyBorder="1" applyAlignment="1">
      <alignment horizontal="left" wrapText="1" indent="1"/>
    </xf>
    <xf numFmtId="0" fontId="4" fillId="3" borderId="0" xfId="0" applyFont="1" applyFill="1" applyAlignment="1">
      <alignment vertical="center" wrapText="1"/>
    </xf>
    <xf numFmtId="164" fontId="10" fillId="3" borderId="1" xfId="0" applyNumberFormat="1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vertical="center" wrapText="1"/>
    </xf>
    <xf numFmtId="164" fontId="7" fillId="3" borderId="1" xfId="0" applyNumberFormat="1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vertical="center" wrapText="1" shrinkToFit="1"/>
    </xf>
    <xf numFmtId="164" fontId="7" fillId="0" borderId="1" xfId="0" applyNumberFormat="1" applyFont="1" applyFill="1" applyBorder="1" applyAlignment="1">
      <alignment vertical="center" wrapText="1"/>
    </xf>
    <xf numFmtId="165" fontId="12" fillId="0" borderId="1" xfId="0" applyNumberFormat="1" applyFont="1" applyFill="1" applyBorder="1" applyAlignment="1"/>
    <xf numFmtId="165" fontId="11" fillId="0" borderId="1" xfId="0" applyNumberFormat="1" applyFont="1" applyFill="1" applyBorder="1" applyAlignment="1"/>
    <xf numFmtId="164" fontId="7" fillId="3" borderId="1" xfId="0" applyNumberFormat="1" applyFont="1" applyFill="1" applyBorder="1" applyAlignment="1">
      <alignment wrapText="1"/>
    </xf>
    <xf numFmtId="164" fontId="7" fillId="3" borderId="5" xfId="0" applyNumberFormat="1" applyFont="1" applyFill="1" applyBorder="1" applyAlignment="1">
      <alignment wrapText="1"/>
    </xf>
    <xf numFmtId="164" fontId="10" fillId="3" borderId="1" xfId="0" applyNumberFormat="1" applyFont="1" applyFill="1" applyBorder="1" applyAlignment="1">
      <alignment wrapText="1"/>
    </xf>
    <xf numFmtId="0" fontId="18" fillId="3" borderId="0" xfId="0" applyFont="1" applyFill="1" applyAlignment="1">
      <alignment horizontal="right" vertical="center" wrapText="1"/>
    </xf>
    <xf numFmtId="0" fontId="12" fillId="3" borderId="0" xfId="0" applyFont="1" applyFill="1" applyAlignment="1">
      <alignment horizontal="center" vertical="top" wrapText="1"/>
    </xf>
    <xf numFmtId="0" fontId="7" fillId="3" borderId="0" xfId="0" applyFont="1" applyFill="1" applyBorder="1" applyAlignment="1">
      <alignment horizontal="center" vertical="center" wrapText="1"/>
    </xf>
    <xf numFmtId="164" fontId="10" fillId="3" borderId="0" xfId="0" applyNumberFormat="1" applyFont="1" applyFill="1" applyBorder="1" applyAlignment="1">
      <alignment vertical="center" wrapText="1"/>
    </xf>
    <xf numFmtId="164" fontId="10" fillId="0" borderId="0" xfId="0" applyNumberFormat="1" applyFont="1" applyFill="1" applyBorder="1" applyAlignment="1">
      <alignment vertical="center" wrapText="1"/>
    </xf>
    <xf numFmtId="164" fontId="7" fillId="3" borderId="0" xfId="0" applyNumberFormat="1" applyFont="1" applyFill="1" applyBorder="1" applyAlignment="1">
      <alignment wrapText="1"/>
    </xf>
    <xf numFmtId="164" fontId="10" fillId="3" borderId="0" xfId="0" applyNumberFormat="1" applyFont="1" applyFill="1" applyBorder="1" applyAlignment="1">
      <alignment wrapText="1"/>
    </xf>
    <xf numFmtId="164" fontId="7" fillId="3" borderId="0" xfId="0" applyNumberFormat="1" applyFont="1" applyFill="1" applyBorder="1" applyAlignment="1">
      <alignment vertical="center" wrapText="1"/>
    </xf>
    <xf numFmtId="164" fontId="12" fillId="0" borderId="0" xfId="0" applyNumberFormat="1" applyFont="1" applyFill="1" applyBorder="1" applyAlignment="1">
      <alignment vertical="center" wrapText="1" shrinkToFit="1"/>
    </xf>
    <xf numFmtId="164" fontId="7" fillId="0" borderId="0" xfId="0" applyNumberFormat="1" applyFont="1" applyFill="1" applyBorder="1" applyAlignment="1">
      <alignment vertical="center" wrapText="1"/>
    </xf>
    <xf numFmtId="165" fontId="12" fillId="0" borderId="0" xfId="0" applyNumberFormat="1" applyFont="1" applyFill="1" applyBorder="1" applyAlignment="1"/>
    <xf numFmtId="165" fontId="11" fillId="0" borderId="0" xfId="0" applyNumberFormat="1" applyFont="1" applyFill="1" applyBorder="1" applyAlignment="1"/>
    <xf numFmtId="0" fontId="12" fillId="3" borderId="1" xfId="0" applyFont="1" applyFill="1" applyBorder="1" applyAlignment="1">
      <alignment horizontal="right" vertical="center" wrapText="1" shrinkToFi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164" fontId="7" fillId="3" borderId="5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9" fillId="0" borderId="1" xfId="0" applyFont="1" applyFill="1" applyBorder="1" applyAlignment="1">
      <alignment vertical="top" wrapText="1"/>
    </xf>
    <xf numFmtId="0" fontId="34" fillId="4" borderId="1" xfId="0" applyFont="1" applyFill="1" applyBorder="1" applyAlignment="1">
      <alignment horizontal="left" wrapText="1" indent="2"/>
    </xf>
    <xf numFmtId="0" fontId="34" fillId="3" borderId="1" xfId="0" applyFont="1" applyFill="1" applyBorder="1" applyAlignment="1">
      <alignment horizontal="left" wrapText="1" indent="2"/>
    </xf>
    <xf numFmtId="0" fontId="16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 vertical="center"/>
    </xf>
    <xf numFmtId="164" fontId="2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0" fillId="0" borderId="1" xfId="0" applyFont="1" applyFill="1" applyBorder="1" applyAlignment="1">
      <alignment vertical="top"/>
    </xf>
    <xf numFmtId="164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top" wrapText="1"/>
    </xf>
    <xf numFmtId="0" fontId="15" fillId="0" borderId="0" xfId="0" applyFont="1" applyFill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49" fontId="24" fillId="0" borderId="5" xfId="0" applyNumberFormat="1" applyFont="1" applyBorder="1" applyAlignment="1">
      <alignment horizontal="center" vertical="center" wrapText="1"/>
    </xf>
    <xf numFmtId="49" fontId="24" fillId="0" borderId="4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25" fillId="0" borderId="1" xfId="0" applyFont="1" applyBorder="1" applyAlignment="1">
      <alignment vertical="center" wrapText="1"/>
    </xf>
    <xf numFmtId="49" fontId="25" fillId="0" borderId="5" xfId="0" applyNumberFormat="1" applyFont="1" applyBorder="1" applyAlignment="1">
      <alignment horizontal="center" vertical="center" wrapText="1"/>
    </xf>
    <xf numFmtId="49" fontId="25" fillId="0" borderId="4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25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4" fillId="0" borderId="0" xfId="0" applyFont="1" applyAlignment="1"/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3"/>
  <sheetViews>
    <sheetView topLeftCell="A16" workbookViewId="0">
      <selection activeCell="B23" sqref="B23"/>
    </sheetView>
  </sheetViews>
  <sheetFormatPr defaultColWidth="8.85546875" defaultRowHeight="15.75" x14ac:dyDescent="0.25"/>
  <cols>
    <col min="1" max="1" width="83.42578125" style="21" customWidth="1"/>
    <col min="2" max="2" width="33.28515625" style="16" customWidth="1"/>
    <col min="3" max="16384" width="8.85546875" style="16"/>
  </cols>
  <sheetData>
    <row r="1" spans="1:2" x14ac:dyDescent="0.25">
      <c r="A1" s="5"/>
      <c r="B1" s="2" t="s">
        <v>0</v>
      </c>
    </row>
    <row r="2" spans="1:2" ht="150" x14ac:dyDescent="0.25">
      <c r="A2" s="5"/>
      <c r="B2" s="221" t="s">
        <v>356</v>
      </c>
    </row>
    <row r="3" spans="1:2" x14ac:dyDescent="0.25">
      <c r="A3" s="5"/>
      <c r="B3" s="18"/>
    </row>
    <row r="4" spans="1:2" ht="36.6" customHeight="1" thickBot="1" x14ac:dyDescent="0.3">
      <c r="A4" s="305" t="s">
        <v>315</v>
      </c>
      <c r="B4" s="305"/>
    </row>
    <row r="5" spans="1:2" x14ac:dyDescent="0.25">
      <c r="A5" s="12"/>
      <c r="B5" s="18"/>
    </row>
    <row r="6" spans="1:2" x14ac:dyDescent="0.25">
      <c r="A6" s="11" t="s">
        <v>1</v>
      </c>
      <c r="B6" s="54" t="s">
        <v>2</v>
      </c>
    </row>
    <row r="7" spans="1:2" ht="69.75" customHeight="1" x14ac:dyDescent="0.25">
      <c r="A7" s="14" t="s">
        <v>114</v>
      </c>
      <c r="B7" s="7" t="s">
        <v>3</v>
      </c>
    </row>
    <row r="8" spans="1:2" x14ac:dyDescent="0.25">
      <c r="A8" s="19" t="s">
        <v>4</v>
      </c>
      <c r="B8" s="10">
        <v>5</v>
      </c>
    </row>
    <row r="9" spans="1:2" ht="31.5" x14ac:dyDescent="0.25">
      <c r="A9" s="19" t="s">
        <v>5</v>
      </c>
      <c r="B9" s="10">
        <v>45</v>
      </c>
    </row>
    <row r="10" spans="1:2" ht="31.5" x14ac:dyDescent="0.25">
      <c r="A10" s="19" t="s">
        <v>6</v>
      </c>
      <c r="B10" s="10">
        <v>70</v>
      </c>
    </row>
    <row r="11" spans="1:2" ht="31.5" x14ac:dyDescent="0.25">
      <c r="A11" s="19" t="s">
        <v>7</v>
      </c>
      <c r="B11" s="10">
        <v>50</v>
      </c>
    </row>
    <row r="12" spans="1:2" ht="47.25" x14ac:dyDescent="0.25">
      <c r="A12" s="19" t="s">
        <v>8</v>
      </c>
      <c r="B12" s="10">
        <v>100</v>
      </c>
    </row>
    <row r="13" spans="1:2" x14ac:dyDescent="0.25">
      <c r="A13" s="19" t="s">
        <v>9</v>
      </c>
      <c r="B13" s="10">
        <v>100</v>
      </c>
    </row>
    <row r="14" spans="1:2" ht="47.25" x14ac:dyDescent="0.25">
      <c r="A14" s="19" t="s">
        <v>10</v>
      </c>
      <c r="B14" s="10">
        <v>100</v>
      </c>
    </row>
    <row r="15" spans="1:2" ht="47.25" x14ac:dyDescent="0.25">
      <c r="A15" s="19" t="s">
        <v>11</v>
      </c>
      <c r="B15" s="10">
        <v>100</v>
      </c>
    </row>
    <row r="16" spans="1:2" ht="31.5" x14ac:dyDescent="0.25">
      <c r="A16" s="13" t="s">
        <v>12</v>
      </c>
      <c r="B16" s="20"/>
    </row>
    <row r="17" spans="1:2" ht="63" x14ac:dyDescent="0.25">
      <c r="A17" s="19" t="s">
        <v>13</v>
      </c>
      <c r="B17" s="10">
        <v>100</v>
      </c>
    </row>
    <row r="18" spans="1:2" ht="78.75" x14ac:dyDescent="0.25">
      <c r="A18" s="19" t="s">
        <v>14</v>
      </c>
      <c r="B18" s="10">
        <v>100</v>
      </c>
    </row>
    <row r="19" spans="1:2" ht="47.25" x14ac:dyDescent="0.25">
      <c r="A19" s="13" t="s">
        <v>15</v>
      </c>
      <c r="B19" s="20"/>
    </row>
    <row r="20" spans="1:2" ht="31.5" x14ac:dyDescent="0.25">
      <c r="A20" s="19" t="s">
        <v>16</v>
      </c>
      <c r="B20" s="10">
        <v>100</v>
      </c>
    </row>
    <row r="21" spans="1:2" ht="31.5" x14ac:dyDescent="0.25">
      <c r="A21" s="13" t="s">
        <v>17</v>
      </c>
      <c r="B21" s="6"/>
    </row>
    <row r="22" spans="1:2" ht="94.5" x14ac:dyDescent="0.25">
      <c r="A22" s="52" t="s">
        <v>499</v>
      </c>
      <c r="B22" s="10">
        <v>15</v>
      </c>
    </row>
    <row r="23" spans="1:2" ht="78.75" x14ac:dyDescent="0.25">
      <c r="A23" s="19" t="s">
        <v>18</v>
      </c>
      <c r="B23" s="10">
        <v>100</v>
      </c>
    </row>
    <row r="24" spans="1:2" ht="64.5" customHeight="1" x14ac:dyDescent="0.25">
      <c r="A24" s="19" t="s">
        <v>19</v>
      </c>
      <c r="B24" s="10">
        <v>100</v>
      </c>
    </row>
    <row r="25" spans="1:2" ht="31.5" x14ac:dyDescent="0.25">
      <c r="A25" s="19" t="s">
        <v>20</v>
      </c>
      <c r="B25" s="10">
        <v>100</v>
      </c>
    </row>
    <row r="26" spans="1:2" ht="47.25" x14ac:dyDescent="0.25">
      <c r="A26" s="19" t="s">
        <v>21</v>
      </c>
      <c r="B26" s="10">
        <v>100</v>
      </c>
    </row>
    <row r="27" spans="1:2" ht="31.5" x14ac:dyDescent="0.25">
      <c r="A27" s="19" t="s">
        <v>22</v>
      </c>
      <c r="B27" s="10"/>
    </row>
    <row r="28" spans="1:2" ht="63" x14ac:dyDescent="0.25">
      <c r="A28" s="19" t="s">
        <v>23</v>
      </c>
      <c r="B28" s="10">
        <v>100</v>
      </c>
    </row>
    <row r="29" spans="1:2" ht="78.75" x14ac:dyDescent="0.25">
      <c r="A29" s="19" t="s">
        <v>24</v>
      </c>
      <c r="B29" s="10">
        <v>100</v>
      </c>
    </row>
    <row r="30" spans="1:2" ht="31.5" x14ac:dyDescent="0.25">
      <c r="A30" s="13" t="s">
        <v>25</v>
      </c>
      <c r="B30" s="6"/>
    </row>
    <row r="31" spans="1:2" ht="31.5" x14ac:dyDescent="0.25">
      <c r="A31" s="19" t="s">
        <v>26</v>
      </c>
      <c r="B31" s="10">
        <v>100</v>
      </c>
    </row>
    <row r="32" spans="1:2" ht="31.5" x14ac:dyDescent="0.25">
      <c r="A32" s="13" t="s">
        <v>27</v>
      </c>
      <c r="B32" s="6"/>
    </row>
    <row r="33" spans="1:2" ht="78.75" x14ac:dyDescent="0.25">
      <c r="A33" s="19" t="s">
        <v>28</v>
      </c>
      <c r="B33" s="10">
        <v>100</v>
      </c>
    </row>
    <row r="34" spans="1:2" ht="94.5" x14ac:dyDescent="0.25">
      <c r="A34" s="19" t="s">
        <v>29</v>
      </c>
      <c r="B34" s="10">
        <v>100</v>
      </c>
    </row>
    <row r="35" spans="1:2" ht="78.75" x14ac:dyDescent="0.25">
      <c r="A35" s="19" t="s">
        <v>30</v>
      </c>
      <c r="B35" s="10">
        <v>100</v>
      </c>
    </row>
    <row r="36" spans="1:2" ht="94.5" x14ac:dyDescent="0.25">
      <c r="A36" s="19" t="s">
        <v>31</v>
      </c>
      <c r="B36" s="10">
        <v>100</v>
      </c>
    </row>
    <row r="37" spans="1:2" ht="49.5" customHeight="1" x14ac:dyDescent="0.25">
      <c r="A37" s="19" t="s">
        <v>32</v>
      </c>
      <c r="B37" s="10">
        <v>100</v>
      </c>
    </row>
    <row r="38" spans="1:2" x14ac:dyDescent="0.25">
      <c r="A38" s="13" t="s">
        <v>33</v>
      </c>
      <c r="B38" s="6"/>
    </row>
    <row r="39" spans="1:2" ht="42.75" customHeight="1" x14ac:dyDescent="0.25">
      <c r="A39" s="19" t="s">
        <v>34</v>
      </c>
      <c r="B39" s="10">
        <v>100</v>
      </c>
    </row>
    <row r="40" spans="1:2" x14ac:dyDescent="0.25">
      <c r="A40" s="13" t="s">
        <v>35</v>
      </c>
      <c r="B40" s="6"/>
    </row>
    <row r="41" spans="1:2" ht="31.5" x14ac:dyDescent="0.25">
      <c r="A41" s="19" t="s">
        <v>36</v>
      </c>
      <c r="B41" s="10">
        <v>100</v>
      </c>
    </row>
    <row r="42" spans="1:2" x14ac:dyDescent="0.25">
      <c r="A42" s="19" t="s">
        <v>37</v>
      </c>
      <c r="B42" s="10">
        <v>100</v>
      </c>
    </row>
    <row r="43" spans="1:2" x14ac:dyDescent="0.25">
      <c r="A43" s="5" t="s">
        <v>38</v>
      </c>
      <c r="B43" s="18"/>
    </row>
  </sheetData>
  <mergeCells count="1">
    <mergeCell ref="A4:B4"/>
  </mergeCells>
  <pageMargins left="0" right="0" top="0" bottom="0" header="0.31496062992125984" footer="0.31496062992125984"/>
  <pageSetup paperSize="9" scale="85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5"/>
  <sheetViews>
    <sheetView topLeftCell="A4" workbookViewId="0">
      <selection activeCell="C126" sqref="C126"/>
    </sheetView>
  </sheetViews>
  <sheetFormatPr defaultColWidth="8.85546875" defaultRowHeight="15.75" x14ac:dyDescent="0.25"/>
  <cols>
    <col min="1" max="1" width="42.28515625" style="25" customWidth="1"/>
    <col min="2" max="2" width="24" style="152" customWidth="1"/>
    <col min="3" max="3" width="8.85546875" style="152"/>
    <col min="4" max="4" width="12.7109375" style="152" customWidth="1"/>
    <col min="5" max="5" width="13.140625" style="152" customWidth="1"/>
    <col min="6" max="6" width="21.85546875" style="171" customWidth="1"/>
    <col min="7" max="16384" width="8.85546875" style="16"/>
  </cols>
  <sheetData>
    <row r="1" spans="1:6" x14ac:dyDescent="0.25">
      <c r="E1" s="312" t="s">
        <v>281</v>
      </c>
      <c r="F1" s="312"/>
    </row>
    <row r="2" spans="1:6" ht="150" customHeight="1" x14ac:dyDescent="0.25">
      <c r="E2" s="313" t="s">
        <v>384</v>
      </c>
      <c r="F2" s="313"/>
    </row>
    <row r="3" spans="1:6" ht="18.600000000000001" customHeight="1" x14ac:dyDescent="0.25">
      <c r="E3" s="65"/>
      <c r="F3" s="169"/>
    </row>
    <row r="4" spans="1:6" ht="94.15" customHeight="1" x14ac:dyDescent="0.25">
      <c r="A4" s="305" t="s">
        <v>376</v>
      </c>
      <c r="B4" s="305"/>
      <c r="C4" s="305"/>
      <c r="D4" s="305"/>
      <c r="E4" s="305"/>
      <c r="F4" s="305"/>
    </row>
    <row r="5" spans="1:6" x14ac:dyDescent="0.25">
      <c r="A5" s="161"/>
      <c r="B5" s="161"/>
      <c r="C5" s="161"/>
      <c r="D5" s="161"/>
      <c r="E5" s="161"/>
      <c r="F5" s="111" t="s">
        <v>97</v>
      </c>
    </row>
    <row r="6" spans="1:6" x14ac:dyDescent="0.25">
      <c r="A6" s="322" t="s">
        <v>284</v>
      </c>
      <c r="B6" s="323" t="s">
        <v>285</v>
      </c>
      <c r="C6" s="325" t="s">
        <v>286</v>
      </c>
      <c r="D6" s="325" t="s">
        <v>122</v>
      </c>
      <c r="E6" s="325" t="s">
        <v>124</v>
      </c>
      <c r="F6" s="326" t="s">
        <v>237</v>
      </c>
    </row>
    <row r="7" spans="1:6" x14ac:dyDescent="0.25">
      <c r="A7" s="322"/>
      <c r="B7" s="324"/>
      <c r="C7" s="325"/>
      <c r="D7" s="325"/>
      <c r="E7" s="325"/>
      <c r="F7" s="326"/>
    </row>
    <row r="8" spans="1:6" x14ac:dyDescent="0.25">
      <c r="A8" s="134" t="s">
        <v>287</v>
      </c>
      <c r="B8" s="144"/>
      <c r="C8" s="144"/>
      <c r="D8" s="144"/>
      <c r="E8" s="144"/>
      <c r="F8" s="83">
        <f>F9+F24+F56+F87+F107+F79</f>
        <v>2559.4</v>
      </c>
    </row>
    <row r="9" spans="1:6" ht="63" x14ac:dyDescent="0.25">
      <c r="A9" s="67" t="s">
        <v>389</v>
      </c>
      <c r="B9" s="145" t="s">
        <v>209</v>
      </c>
      <c r="C9" s="146"/>
      <c r="D9" s="146"/>
      <c r="E9" s="146"/>
      <c r="F9" s="70">
        <f>F10</f>
        <v>850.9</v>
      </c>
    </row>
    <row r="10" spans="1:6" ht="63" x14ac:dyDescent="0.25">
      <c r="A10" s="109" t="s">
        <v>210</v>
      </c>
      <c r="B10" s="145" t="s">
        <v>211</v>
      </c>
      <c r="C10" s="146"/>
      <c r="D10" s="146"/>
      <c r="E10" s="146"/>
      <c r="F10" s="70">
        <f>F11</f>
        <v>850.9</v>
      </c>
    </row>
    <row r="11" spans="1:6" s="140" customFormat="1" ht="63" x14ac:dyDescent="0.25">
      <c r="A11" s="138" t="s">
        <v>212</v>
      </c>
      <c r="B11" s="147" t="s">
        <v>213</v>
      </c>
      <c r="C11" s="148"/>
      <c r="D11" s="148"/>
      <c r="E11" s="148"/>
      <c r="F11" s="170">
        <f>F12+F17</f>
        <v>850.9</v>
      </c>
    </row>
    <row r="12" spans="1:6" ht="94.5" x14ac:dyDescent="0.25">
      <c r="A12" s="102" t="s">
        <v>274</v>
      </c>
      <c r="B12" s="149" t="s">
        <v>214</v>
      </c>
      <c r="C12" s="146"/>
      <c r="D12" s="146"/>
      <c r="E12" s="146"/>
      <c r="F12" s="84">
        <f>F13</f>
        <v>569.4</v>
      </c>
    </row>
    <row r="13" spans="1:6" x14ac:dyDescent="0.25">
      <c r="A13" s="102" t="s">
        <v>253</v>
      </c>
      <c r="B13" s="149" t="s">
        <v>214</v>
      </c>
      <c r="C13" s="146" t="s">
        <v>208</v>
      </c>
      <c r="D13" s="146"/>
      <c r="E13" s="146"/>
      <c r="F13" s="84">
        <f>F14</f>
        <v>569.4</v>
      </c>
    </row>
    <row r="14" spans="1:6" x14ac:dyDescent="0.25">
      <c r="A14" s="102" t="s">
        <v>273</v>
      </c>
      <c r="B14" s="149" t="s">
        <v>214</v>
      </c>
      <c r="C14" s="146" t="s">
        <v>208</v>
      </c>
      <c r="D14" s="146" t="s">
        <v>127</v>
      </c>
      <c r="E14" s="146"/>
      <c r="F14" s="84">
        <f>F15</f>
        <v>569.4</v>
      </c>
    </row>
    <row r="15" spans="1:6" ht="126" x14ac:dyDescent="0.25">
      <c r="A15" s="93" t="s">
        <v>259</v>
      </c>
      <c r="B15" s="149" t="s">
        <v>214</v>
      </c>
      <c r="C15" s="146" t="s">
        <v>208</v>
      </c>
      <c r="D15" s="146" t="s">
        <v>127</v>
      </c>
      <c r="E15" s="146" t="s">
        <v>258</v>
      </c>
      <c r="F15" s="84">
        <f>F16</f>
        <v>569.4</v>
      </c>
    </row>
    <row r="16" spans="1:6" ht="31.5" x14ac:dyDescent="0.25">
      <c r="A16" s="102" t="s">
        <v>215</v>
      </c>
      <c r="B16" s="149" t="s">
        <v>214</v>
      </c>
      <c r="C16" s="146" t="s">
        <v>208</v>
      </c>
      <c r="D16" s="146" t="s">
        <v>127</v>
      </c>
      <c r="E16" s="146" t="s">
        <v>216</v>
      </c>
      <c r="F16" s="84">
        <v>569.4</v>
      </c>
    </row>
    <row r="17" spans="1:6" ht="78.75" x14ac:dyDescent="0.25">
      <c r="A17" s="97" t="s">
        <v>217</v>
      </c>
      <c r="B17" s="149" t="s">
        <v>218</v>
      </c>
      <c r="C17" s="146"/>
      <c r="D17" s="146"/>
      <c r="E17" s="146"/>
      <c r="F17" s="84">
        <f>F18</f>
        <v>281.5</v>
      </c>
    </row>
    <row r="18" spans="1:6" x14ac:dyDescent="0.25">
      <c r="A18" s="102" t="s">
        <v>253</v>
      </c>
      <c r="B18" s="149" t="s">
        <v>218</v>
      </c>
      <c r="C18" s="146" t="s">
        <v>208</v>
      </c>
      <c r="D18" s="146"/>
      <c r="E18" s="146"/>
      <c r="F18" s="84">
        <f>F19</f>
        <v>281.5</v>
      </c>
    </row>
    <row r="19" spans="1:6" x14ac:dyDescent="0.25">
      <c r="A19" s="102" t="s">
        <v>273</v>
      </c>
      <c r="B19" s="149" t="s">
        <v>218</v>
      </c>
      <c r="C19" s="146" t="s">
        <v>208</v>
      </c>
      <c r="D19" s="146" t="s">
        <v>127</v>
      </c>
      <c r="E19" s="146"/>
      <c r="F19" s="84">
        <f>F20+F22</f>
        <v>281.5</v>
      </c>
    </row>
    <row r="20" spans="1:6" ht="78.75" x14ac:dyDescent="0.25">
      <c r="A20" s="102" t="s">
        <v>217</v>
      </c>
      <c r="B20" s="149" t="s">
        <v>218</v>
      </c>
      <c r="C20" s="146" t="s">
        <v>208</v>
      </c>
      <c r="D20" s="146" t="s">
        <v>127</v>
      </c>
      <c r="E20" s="146" t="s">
        <v>260</v>
      </c>
      <c r="F20" s="84">
        <f>F21</f>
        <v>228.6</v>
      </c>
    </row>
    <row r="21" spans="1:6" ht="47.25" x14ac:dyDescent="0.25">
      <c r="A21" s="104" t="s">
        <v>262</v>
      </c>
      <c r="B21" s="149" t="s">
        <v>218</v>
      </c>
      <c r="C21" s="146" t="s">
        <v>208</v>
      </c>
      <c r="D21" s="146" t="s">
        <v>127</v>
      </c>
      <c r="E21" s="146" t="s">
        <v>261</v>
      </c>
      <c r="F21" s="84">
        <v>228.6</v>
      </c>
    </row>
    <row r="22" spans="1:6" x14ac:dyDescent="0.25">
      <c r="A22" s="104" t="s">
        <v>228</v>
      </c>
      <c r="B22" s="149" t="s">
        <v>218</v>
      </c>
      <c r="C22" s="146" t="s">
        <v>208</v>
      </c>
      <c r="D22" s="146" t="s">
        <v>127</v>
      </c>
      <c r="E22" s="146" t="s">
        <v>264</v>
      </c>
      <c r="F22" s="84">
        <f>F23</f>
        <v>52.9</v>
      </c>
    </row>
    <row r="23" spans="1:6" ht="31.5" x14ac:dyDescent="0.25">
      <c r="A23" s="104" t="s">
        <v>266</v>
      </c>
      <c r="B23" s="149" t="s">
        <v>218</v>
      </c>
      <c r="C23" s="146" t="s">
        <v>208</v>
      </c>
      <c r="D23" s="146" t="s">
        <v>127</v>
      </c>
      <c r="E23" s="146" t="s">
        <v>265</v>
      </c>
      <c r="F23" s="84">
        <v>52.9</v>
      </c>
    </row>
    <row r="24" spans="1:6" ht="78.75" x14ac:dyDescent="0.25">
      <c r="A24" s="108" t="s">
        <v>387</v>
      </c>
      <c r="B24" s="145" t="s">
        <v>181</v>
      </c>
      <c r="C24" s="146"/>
      <c r="D24" s="146"/>
      <c r="E24" s="146"/>
      <c r="F24" s="70">
        <f>F25+F32+F39</f>
        <v>269</v>
      </c>
    </row>
    <row r="25" spans="1:6" ht="78.75" x14ac:dyDescent="0.25">
      <c r="A25" s="109" t="s">
        <v>331</v>
      </c>
      <c r="B25" s="77" t="s">
        <v>188</v>
      </c>
      <c r="C25" s="146"/>
      <c r="D25" s="146"/>
      <c r="E25" s="146"/>
      <c r="F25" s="70">
        <f t="shared" ref="F25:F30" si="0">F26</f>
        <v>70.599999999999994</v>
      </c>
    </row>
    <row r="26" spans="1:6" s="140" customFormat="1" ht="63" x14ac:dyDescent="0.25">
      <c r="A26" s="141" t="s">
        <v>189</v>
      </c>
      <c r="B26" s="143" t="s">
        <v>190</v>
      </c>
      <c r="C26" s="148"/>
      <c r="D26" s="148"/>
      <c r="E26" s="148"/>
      <c r="F26" s="170">
        <f t="shared" si="0"/>
        <v>70.599999999999994</v>
      </c>
    </row>
    <row r="27" spans="1:6" ht="31.5" x14ac:dyDescent="0.25">
      <c r="A27" s="96" t="s">
        <v>191</v>
      </c>
      <c r="B27" s="73" t="s">
        <v>192</v>
      </c>
      <c r="C27" s="146"/>
      <c r="D27" s="146"/>
      <c r="E27" s="146"/>
      <c r="F27" s="84">
        <f t="shared" si="0"/>
        <v>70.599999999999994</v>
      </c>
    </row>
    <row r="28" spans="1:6" ht="31.5" x14ac:dyDescent="0.25">
      <c r="A28" s="102" t="s">
        <v>250</v>
      </c>
      <c r="B28" s="73" t="s">
        <v>192</v>
      </c>
      <c r="C28" s="146" t="s">
        <v>179</v>
      </c>
      <c r="D28" s="146"/>
      <c r="E28" s="146"/>
      <c r="F28" s="84">
        <f t="shared" si="0"/>
        <v>70.599999999999994</v>
      </c>
    </row>
    <row r="29" spans="1:6" x14ac:dyDescent="0.25">
      <c r="A29" s="101" t="s">
        <v>187</v>
      </c>
      <c r="B29" s="73" t="s">
        <v>192</v>
      </c>
      <c r="C29" s="146" t="s">
        <v>179</v>
      </c>
      <c r="D29" s="146" t="s">
        <v>159</v>
      </c>
      <c r="E29" s="146"/>
      <c r="F29" s="84">
        <f t="shared" si="0"/>
        <v>70.599999999999994</v>
      </c>
    </row>
    <row r="30" spans="1:6" ht="47.25" x14ac:dyDescent="0.25">
      <c r="A30" s="104" t="s">
        <v>262</v>
      </c>
      <c r="B30" s="73" t="s">
        <v>192</v>
      </c>
      <c r="C30" s="146" t="s">
        <v>179</v>
      </c>
      <c r="D30" s="146" t="s">
        <v>159</v>
      </c>
      <c r="E30" s="146" t="s">
        <v>260</v>
      </c>
      <c r="F30" s="84">
        <f t="shared" si="0"/>
        <v>70.599999999999994</v>
      </c>
    </row>
    <row r="31" spans="1:6" ht="63" x14ac:dyDescent="0.25">
      <c r="A31" s="104" t="s">
        <v>263</v>
      </c>
      <c r="B31" s="73" t="s">
        <v>192</v>
      </c>
      <c r="C31" s="146" t="s">
        <v>179</v>
      </c>
      <c r="D31" s="146" t="s">
        <v>159</v>
      </c>
      <c r="E31" s="146" t="s">
        <v>261</v>
      </c>
      <c r="F31" s="84">
        <v>70.599999999999994</v>
      </c>
    </row>
    <row r="32" spans="1:6" ht="94.5" x14ac:dyDescent="0.25">
      <c r="A32" s="109" t="s">
        <v>417</v>
      </c>
      <c r="B32" s="77" t="s">
        <v>182</v>
      </c>
      <c r="C32" s="146"/>
      <c r="D32" s="146"/>
      <c r="E32" s="146"/>
      <c r="F32" s="70">
        <f t="shared" ref="F32:F37" si="1">F33</f>
        <v>81.900000000000006</v>
      </c>
    </row>
    <row r="33" spans="1:6" s="140" customFormat="1" ht="126" x14ac:dyDescent="0.25">
      <c r="A33" s="141" t="s">
        <v>183</v>
      </c>
      <c r="B33" s="142" t="s">
        <v>184</v>
      </c>
      <c r="C33" s="148"/>
      <c r="D33" s="148"/>
      <c r="E33" s="148"/>
      <c r="F33" s="170">
        <f t="shared" si="1"/>
        <v>81.900000000000006</v>
      </c>
    </row>
    <row r="34" spans="1:6" ht="78.75" x14ac:dyDescent="0.25">
      <c r="A34" s="109" t="s">
        <v>185</v>
      </c>
      <c r="B34" s="76" t="s">
        <v>413</v>
      </c>
      <c r="C34" s="153"/>
      <c r="D34" s="153"/>
      <c r="E34" s="153"/>
      <c r="F34" s="70">
        <v>81.900000000000006</v>
      </c>
    </row>
    <row r="35" spans="1:6" ht="31.5" x14ac:dyDescent="0.25">
      <c r="A35" s="102" t="s">
        <v>250</v>
      </c>
      <c r="B35" s="73" t="s">
        <v>413</v>
      </c>
      <c r="C35" s="146" t="s">
        <v>179</v>
      </c>
      <c r="D35" s="146"/>
      <c r="E35" s="146"/>
      <c r="F35" s="84">
        <f t="shared" si="1"/>
        <v>81.900000000000006</v>
      </c>
    </row>
    <row r="36" spans="1:6" x14ac:dyDescent="0.25">
      <c r="A36" s="96" t="s">
        <v>180</v>
      </c>
      <c r="B36" s="73" t="s">
        <v>413</v>
      </c>
      <c r="C36" s="146" t="s">
        <v>179</v>
      </c>
      <c r="D36" s="146" t="s">
        <v>132</v>
      </c>
      <c r="E36" s="146"/>
      <c r="F36" s="84">
        <f t="shared" si="1"/>
        <v>81.900000000000006</v>
      </c>
    </row>
    <row r="37" spans="1:6" ht="47.25" x14ac:dyDescent="0.25">
      <c r="A37" s="104" t="s">
        <v>262</v>
      </c>
      <c r="B37" s="73" t="s">
        <v>413</v>
      </c>
      <c r="C37" s="146" t="s">
        <v>179</v>
      </c>
      <c r="D37" s="146" t="s">
        <v>132</v>
      </c>
      <c r="E37" s="146" t="s">
        <v>260</v>
      </c>
      <c r="F37" s="84">
        <f t="shared" si="1"/>
        <v>81.900000000000006</v>
      </c>
    </row>
    <row r="38" spans="1:6" ht="63" x14ac:dyDescent="0.25">
      <c r="A38" s="104" t="s">
        <v>263</v>
      </c>
      <c r="B38" s="73" t="s">
        <v>413</v>
      </c>
      <c r="C38" s="146" t="s">
        <v>179</v>
      </c>
      <c r="D38" s="146" t="s">
        <v>132</v>
      </c>
      <c r="E38" s="146" t="s">
        <v>261</v>
      </c>
      <c r="F38" s="84">
        <v>81.900000000000006</v>
      </c>
    </row>
    <row r="39" spans="1:6" s="139" customFormat="1" ht="47.25" x14ac:dyDescent="0.25">
      <c r="A39" s="109" t="s">
        <v>388</v>
      </c>
      <c r="B39" s="77" t="s">
        <v>198</v>
      </c>
      <c r="C39" s="153"/>
      <c r="D39" s="153"/>
      <c r="E39" s="153"/>
      <c r="F39" s="70">
        <f>F40</f>
        <v>116.5</v>
      </c>
    </row>
    <row r="40" spans="1:6" s="140" customFormat="1" ht="90" customHeight="1" x14ac:dyDescent="0.25">
      <c r="A40" s="141" t="s">
        <v>199</v>
      </c>
      <c r="B40" s="143" t="s">
        <v>200</v>
      </c>
      <c r="C40" s="148"/>
      <c r="D40" s="148"/>
      <c r="E40" s="148"/>
      <c r="F40" s="170">
        <f>F41+F46+F51</f>
        <v>116.5</v>
      </c>
    </row>
    <row r="41" spans="1:6" ht="1.5" hidden="1" customHeight="1" x14ac:dyDescent="0.25">
      <c r="A41" s="96" t="s">
        <v>252</v>
      </c>
      <c r="B41" s="73" t="s">
        <v>203</v>
      </c>
      <c r="C41" s="146"/>
      <c r="D41" s="146"/>
      <c r="E41" s="146"/>
      <c r="F41" s="84">
        <f>F42</f>
        <v>0</v>
      </c>
    </row>
    <row r="42" spans="1:6" ht="31.5" hidden="1" x14ac:dyDescent="0.25">
      <c r="A42" s="102" t="s">
        <v>250</v>
      </c>
      <c r="B42" s="73" t="s">
        <v>203</v>
      </c>
      <c r="C42" s="146" t="s">
        <v>179</v>
      </c>
      <c r="D42" s="146"/>
      <c r="E42" s="146"/>
      <c r="F42" s="84">
        <f>F43</f>
        <v>0</v>
      </c>
    </row>
    <row r="43" spans="1:6" hidden="1" x14ac:dyDescent="0.25">
      <c r="A43" s="101" t="s">
        <v>187</v>
      </c>
      <c r="B43" s="73" t="s">
        <v>203</v>
      </c>
      <c r="C43" s="146" t="s">
        <v>179</v>
      </c>
      <c r="D43" s="146" t="s">
        <v>159</v>
      </c>
      <c r="E43" s="146"/>
      <c r="F43" s="84">
        <f>F44</f>
        <v>0</v>
      </c>
    </row>
    <row r="44" spans="1:6" ht="47.25" hidden="1" x14ac:dyDescent="0.25">
      <c r="A44" s="104" t="s">
        <v>262</v>
      </c>
      <c r="B44" s="73" t="s">
        <v>203</v>
      </c>
      <c r="C44" s="146" t="s">
        <v>179</v>
      </c>
      <c r="D44" s="146" t="s">
        <v>159</v>
      </c>
      <c r="E44" s="146" t="s">
        <v>260</v>
      </c>
      <c r="F44" s="84">
        <f>F45</f>
        <v>0</v>
      </c>
    </row>
    <row r="45" spans="1:6" ht="63" hidden="1" x14ac:dyDescent="0.25">
      <c r="A45" s="104" t="s">
        <v>263</v>
      </c>
      <c r="B45" s="73" t="s">
        <v>203</v>
      </c>
      <c r="C45" s="146" t="s">
        <v>179</v>
      </c>
      <c r="D45" s="146" t="s">
        <v>159</v>
      </c>
      <c r="E45" s="146" t="s">
        <v>261</v>
      </c>
      <c r="F45" s="84">
        <v>0</v>
      </c>
    </row>
    <row r="46" spans="1:6" ht="31.5" x14ac:dyDescent="0.25">
      <c r="A46" s="96" t="s">
        <v>204</v>
      </c>
      <c r="B46" s="73" t="s">
        <v>205</v>
      </c>
      <c r="C46" s="146"/>
      <c r="D46" s="146"/>
      <c r="E46" s="146"/>
      <c r="F46" s="84">
        <f>F47</f>
        <v>19.3</v>
      </c>
    </row>
    <row r="47" spans="1:6" ht="31.5" x14ac:dyDescent="0.25">
      <c r="A47" s="102" t="s">
        <v>250</v>
      </c>
      <c r="B47" s="73" t="s">
        <v>205</v>
      </c>
      <c r="C47" s="146" t="s">
        <v>179</v>
      </c>
      <c r="D47" s="146"/>
      <c r="E47" s="146"/>
      <c r="F47" s="84">
        <f>F48</f>
        <v>19.3</v>
      </c>
    </row>
    <row r="48" spans="1:6" x14ac:dyDescent="0.25">
      <c r="A48" s="101" t="s">
        <v>187</v>
      </c>
      <c r="B48" s="73" t="s">
        <v>205</v>
      </c>
      <c r="C48" s="146" t="s">
        <v>179</v>
      </c>
      <c r="D48" s="146" t="s">
        <v>159</v>
      </c>
      <c r="E48" s="146"/>
      <c r="F48" s="84">
        <f>F49</f>
        <v>19.3</v>
      </c>
    </row>
    <row r="49" spans="1:6" ht="47.25" x14ac:dyDescent="0.25">
      <c r="A49" s="104" t="s">
        <v>262</v>
      </c>
      <c r="B49" s="73" t="s">
        <v>205</v>
      </c>
      <c r="C49" s="146" t="s">
        <v>179</v>
      </c>
      <c r="D49" s="146" t="s">
        <v>159</v>
      </c>
      <c r="E49" s="146" t="s">
        <v>260</v>
      </c>
      <c r="F49" s="84">
        <f>F50</f>
        <v>19.3</v>
      </c>
    </row>
    <row r="50" spans="1:6" ht="63" x14ac:dyDescent="0.25">
      <c r="A50" s="104" t="s">
        <v>263</v>
      </c>
      <c r="B50" s="73" t="s">
        <v>205</v>
      </c>
      <c r="C50" s="146" t="s">
        <v>179</v>
      </c>
      <c r="D50" s="146" t="s">
        <v>159</v>
      </c>
      <c r="E50" s="146" t="s">
        <v>261</v>
      </c>
      <c r="F50" s="84">
        <v>19.3</v>
      </c>
    </row>
    <row r="51" spans="1:6" ht="47.25" x14ac:dyDescent="0.25">
      <c r="A51" s="96" t="s">
        <v>206</v>
      </c>
      <c r="B51" s="73" t="s">
        <v>207</v>
      </c>
      <c r="C51" s="146"/>
      <c r="D51" s="146"/>
      <c r="E51" s="146"/>
      <c r="F51" s="84">
        <f>F52</f>
        <v>97.2</v>
      </c>
    </row>
    <row r="52" spans="1:6" ht="31.5" x14ac:dyDescent="0.25">
      <c r="A52" s="102" t="s">
        <v>250</v>
      </c>
      <c r="B52" s="73" t="s">
        <v>207</v>
      </c>
      <c r="C52" s="146" t="s">
        <v>179</v>
      </c>
      <c r="D52" s="146"/>
      <c r="E52" s="146"/>
      <c r="F52" s="84">
        <f>F53</f>
        <v>97.2</v>
      </c>
    </row>
    <row r="53" spans="1:6" x14ac:dyDescent="0.25">
      <c r="A53" s="101" t="s">
        <v>187</v>
      </c>
      <c r="B53" s="73" t="s">
        <v>207</v>
      </c>
      <c r="C53" s="146" t="s">
        <v>179</v>
      </c>
      <c r="D53" s="146" t="s">
        <v>159</v>
      </c>
      <c r="E53" s="146"/>
      <c r="F53" s="84">
        <f>F54</f>
        <v>97.2</v>
      </c>
    </row>
    <row r="54" spans="1:6" ht="47.25" x14ac:dyDescent="0.25">
      <c r="A54" s="104" t="s">
        <v>262</v>
      </c>
      <c r="B54" s="73" t="s">
        <v>207</v>
      </c>
      <c r="C54" s="146" t="s">
        <v>179</v>
      </c>
      <c r="D54" s="146" t="s">
        <v>159</v>
      </c>
      <c r="E54" s="146" t="s">
        <v>260</v>
      </c>
      <c r="F54" s="84">
        <f>F55</f>
        <v>97.2</v>
      </c>
    </row>
    <row r="55" spans="1:6" ht="63" x14ac:dyDescent="0.25">
      <c r="A55" s="104" t="s">
        <v>263</v>
      </c>
      <c r="B55" s="73" t="s">
        <v>207</v>
      </c>
      <c r="C55" s="146" t="s">
        <v>179</v>
      </c>
      <c r="D55" s="146" t="s">
        <v>159</v>
      </c>
      <c r="E55" s="146" t="s">
        <v>261</v>
      </c>
      <c r="F55" s="84">
        <v>97.2</v>
      </c>
    </row>
    <row r="56" spans="1:6" s="139" customFormat="1" ht="102.75" customHeight="1" x14ac:dyDescent="0.25">
      <c r="A56" s="67" t="s">
        <v>416</v>
      </c>
      <c r="B56" s="68" t="s">
        <v>165</v>
      </c>
      <c r="C56" s="153"/>
      <c r="D56" s="153"/>
      <c r="E56" s="153"/>
      <c r="F56" s="70">
        <f>F57</f>
        <v>100</v>
      </c>
    </row>
    <row r="57" spans="1:6" s="139" customFormat="1" ht="63" x14ac:dyDescent="0.25">
      <c r="A57" s="109" t="s">
        <v>269</v>
      </c>
      <c r="B57" s="77" t="s">
        <v>166</v>
      </c>
      <c r="C57" s="153"/>
      <c r="D57" s="153"/>
      <c r="E57" s="153"/>
      <c r="F57" s="70">
        <f>F58</f>
        <v>100</v>
      </c>
    </row>
    <row r="58" spans="1:6" s="140" customFormat="1" ht="63" x14ac:dyDescent="0.25">
      <c r="A58" s="141" t="s">
        <v>167</v>
      </c>
      <c r="B58" s="143" t="s">
        <v>168</v>
      </c>
      <c r="C58" s="148"/>
      <c r="D58" s="148"/>
      <c r="E58" s="148"/>
      <c r="F58" s="170">
        <f>F59+F69+F74</f>
        <v>100</v>
      </c>
    </row>
    <row r="59" spans="1:6" ht="0.75" customHeight="1" x14ac:dyDescent="0.25">
      <c r="A59" s="102" t="s">
        <v>169</v>
      </c>
      <c r="B59" s="73" t="s">
        <v>170</v>
      </c>
      <c r="C59" s="146"/>
      <c r="D59" s="146"/>
      <c r="E59" s="146"/>
      <c r="F59" s="84">
        <f>F60</f>
        <v>0</v>
      </c>
    </row>
    <row r="60" spans="1:6" hidden="1" x14ac:dyDescent="0.25">
      <c r="A60" s="78" t="s">
        <v>288</v>
      </c>
      <c r="B60" s="73" t="s">
        <v>170</v>
      </c>
      <c r="C60" s="71" t="s">
        <v>140</v>
      </c>
      <c r="D60" s="71"/>
      <c r="E60" s="146"/>
      <c r="F60" s="84">
        <f>F61</f>
        <v>0</v>
      </c>
    </row>
    <row r="61" spans="1:6" ht="18" hidden="1" customHeight="1" x14ac:dyDescent="0.25">
      <c r="A61" s="81" t="s">
        <v>249</v>
      </c>
      <c r="B61" s="73" t="s">
        <v>170</v>
      </c>
      <c r="C61" s="71" t="s">
        <v>140</v>
      </c>
      <c r="D61" s="71" t="s">
        <v>164</v>
      </c>
      <c r="E61" s="146"/>
      <c r="F61" s="84">
        <f>F62</f>
        <v>0</v>
      </c>
    </row>
    <row r="62" spans="1:6" ht="47.25" hidden="1" x14ac:dyDescent="0.25">
      <c r="A62" s="104" t="s">
        <v>262</v>
      </c>
      <c r="B62" s="73" t="s">
        <v>170</v>
      </c>
      <c r="C62" s="71" t="s">
        <v>140</v>
      </c>
      <c r="D62" s="71" t="s">
        <v>164</v>
      </c>
      <c r="E62" s="146" t="s">
        <v>260</v>
      </c>
      <c r="F62" s="84">
        <f>F63</f>
        <v>0</v>
      </c>
    </row>
    <row r="63" spans="1:6" ht="63" hidden="1" x14ac:dyDescent="0.25">
      <c r="A63" s="104" t="s">
        <v>263</v>
      </c>
      <c r="B63" s="73" t="s">
        <v>170</v>
      </c>
      <c r="C63" s="71" t="s">
        <v>140</v>
      </c>
      <c r="D63" s="71" t="s">
        <v>164</v>
      </c>
      <c r="E63" s="146" t="s">
        <v>261</v>
      </c>
      <c r="F63" s="84">
        <v>0</v>
      </c>
    </row>
    <row r="64" spans="1:6" ht="0.75" hidden="1" customHeight="1" x14ac:dyDescent="0.25">
      <c r="A64" s="96" t="s">
        <v>172</v>
      </c>
      <c r="B64" s="73" t="s">
        <v>173</v>
      </c>
      <c r="C64" s="146"/>
      <c r="D64" s="146"/>
      <c r="E64" s="146"/>
      <c r="F64" s="84">
        <f>F65</f>
        <v>0</v>
      </c>
    </row>
    <row r="65" spans="1:6" hidden="1" x14ac:dyDescent="0.25">
      <c r="A65" s="78" t="s">
        <v>288</v>
      </c>
      <c r="B65" s="73" t="s">
        <v>173</v>
      </c>
      <c r="C65" s="71" t="s">
        <v>140</v>
      </c>
      <c r="D65" s="71"/>
      <c r="E65" s="146"/>
      <c r="F65" s="84">
        <f>F66</f>
        <v>0</v>
      </c>
    </row>
    <row r="66" spans="1:6" ht="31.5" hidden="1" x14ac:dyDescent="0.25">
      <c r="A66" s="81" t="s">
        <v>249</v>
      </c>
      <c r="B66" s="73" t="s">
        <v>173</v>
      </c>
      <c r="C66" s="71" t="s">
        <v>140</v>
      </c>
      <c r="D66" s="71" t="s">
        <v>164</v>
      </c>
      <c r="E66" s="146"/>
      <c r="F66" s="84">
        <f>F67</f>
        <v>0</v>
      </c>
    </row>
    <row r="67" spans="1:6" ht="47.25" hidden="1" x14ac:dyDescent="0.25">
      <c r="A67" s="104" t="s">
        <v>262</v>
      </c>
      <c r="B67" s="73" t="s">
        <v>173</v>
      </c>
      <c r="C67" s="71" t="s">
        <v>140</v>
      </c>
      <c r="D67" s="71" t="s">
        <v>164</v>
      </c>
      <c r="E67" s="146" t="s">
        <v>260</v>
      </c>
      <c r="F67" s="84">
        <f>F68</f>
        <v>0</v>
      </c>
    </row>
    <row r="68" spans="1:6" ht="63" hidden="1" x14ac:dyDescent="0.25">
      <c r="A68" s="104" t="s">
        <v>263</v>
      </c>
      <c r="B68" s="73" t="s">
        <v>173</v>
      </c>
      <c r="C68" s="71" t="s">
        <v>140</v>
      </c>
      <c r="D68" s="71" t="s">
        <v>164</v>
      </c>
      <c r="E68" s="146" t="s">
        <v>261</v>
      </c>
      <c r="F68" s="84">
        <v>0</v>
      </c>
    </row>
    <row r="69" spans="1:6" ht="31.5" hidden="1" x14ac:dyDescent="0.25">
      <c r="A69" s="104" t="s">
        <v>349</v>
      </c>
      <c r="B69" s="73" t="s">
        <v>173</v>
      </c>
      <c r="C69" s="71"/>
      <c r="D69" s="71"/>
      <c r="E69" s="146"/>
      <c r="F69" s="84">
        <v>0</v>
      </c>
    </row>
    <row r="70" spans="1:6" hidden="1" x14ac:dyDescent="0.25">
      <c r="A70" s="78" t="s">
        <v>288</v>
      </c>
      <c r="B70" s="73" t="s">
        <v>173</v>
      </c>
      <c r="C70" s="71" t="s">
        <v>140</v>
      </c>
      <c r="D70" s="71"/>
      <c r="E70" s="146"/>
      <c r="F70" s="84">
        <v>0</v>
      </c>
    </row>
    <row r="71" spans="1:6" ht="31.5" hidden="1" x14ac:dyDescent="0.25">
      <c r="A71" s="81" t="s">
        <v>249</v>
      </c>
      <c r="B71" s="73" t="s">
        <v>173</v>
      </c>
      <c r="C71" s="71" t="s">
        <v>140</v>
      </c>
      <c r="D71" s="71" t="s">
        <v>164</v>
      </c>
      <c r="E71" s="146"/>
      <c r="F71" s="84">
        <v>0</v>
      </c>
    </row>
    <row r="72" spans="1:6" ht="47.25" hidden="1" x14ac:dyDescent="0.25">
      <c r="A72" s="104" t="s">
        <v>262</v>
      </c>
      <c r="B72" s="73" t="s">
        <v>173</v>
      </c>
      <c r="C72" s="71" t="s">
        <v>140</v>
      </c>
      <c r="D72" s="71" t="s">
        <v>164</v>
      </c>
      <c r="E72" s="146" t="s">
        <v>260</v>
      </c>
      <c r="F72" s="84">
        <v>0</v>
      </c>
    </row>
    <row r="73" spans="1:6" ht="0.75" hidden="1" x14ac:dyDescent="0.25">
      <c r="A73" s="104" t="s">
        <v>263</v>
      </c>
      <c r="B73" s="73" t="s">
        <v>173</v>
      </c>
      <c r="C73" s="71" t="s">
        <v>140</v>
      </c>
      <c r="D73" s="71" t="s">
        <v>164</v>
      </c>
      <c r="E73" s="146" t="s">
        <v>261</v>
      </c>
      <c r="F73" s="84">
        <v>0</v>
      </c>
    </row>
    <row r="74" spans="1:6" ht="47.25" x14ac:dyDescent="0.25">
      <c r="A74" s="96" t="s">
        <v>271</v>
      </c>
      <c r="B74" s="118" t="s">
        <v>270</v>
      </c>
      <c r="C74" s="146"/>
      <c r="D74" s="146"/>
      <c r="E74" s="146"/>
      <c r="F74" s="84">
        <f>F75</f>
        <v>100</v>
      </c>
    </row>
    <row r="75" spans="1:6" x14ac:dyDescent="0.25">
      <c r="A75" s="78" t="s">
        <v>288</v>
      </c>
      <c r="B75" s="118" t="s">
        <v>270</v>
      </c>
      <c r="C75" s="71" t="s">
        <v>140</v>
      </c>
      <c r="D75" s="71"/>
      <c r="E75" s="146"/>
      <c r="F75" s="84">
        <f>F76</f>
        <v>100</v>
      </c>
    </row>
    <row r="76" spans="1:6" ht="31.5" x14ac:dyDescent="0.25">
      <c r="A76" s="81" t="s">
        <v>249</v>
      </c>
      <c r="B76" s="118" t="s">
        <v>270</v>
      </c>
      <c r="C76" s="71" t="s">
        <v>140</v>
      </c>
      <c r="D76" s="71" t="s">
        <v>164</v>
      </c>
      <c r="E76" s="146"/>
      <c r="F76" s="84">
        <f>F77</f>
        <v>100</v>
      </c>
    </row>
    <row r="77" spans="1:6" ht="47.25" x14ac:dyDescent="0.25">
      <c r="A77" s="104" t="s">
        <v>262</v>
      </c>
      <c r="B77" s="118" t="s">
        <v>270</v>
      </c>
      <c r="C77" s="71" t="s">
        <v>140</v>
      </c>
      <c r="D77" s="71" t="s">
        <v>164</v>
      </c>
      <c r="E77" s="146" t="s">
        <v>260</v>
      </c>
      <c r="F77" s="84">
        <f>F78</f>
        <v>100</v>
      </c>
    </row>
    <row r="78" spans="1:6" ht="63" x14ac:dyDescent="0.25">
      <c r="A78" s="104" t="s">
        <v>263</v>
      </c>
      <c r="B78" s="118" t="s">
        <v>270</v>
      </c>
      <c r="C78" s="71" t="s">
        <v>140</v>
      </c>
      <c r="D78" s="71" t="s">
        <v>164</v>
      </c>
      <c r="E78" s="146" t="s">
        <v>261</v>
      </c>
      <c r="F78" s="84">
        <v>100</v>
      </c>
    </row>
    <row r="79" spans="1:6" ht="72" customHeight="1" x14ac:dyDescent="0.25">
      <c r="A79" s="67" t="s">
        <v>418</v>
      </c>
      <c r="B79" s="145" t="s">
        <v>151</v>
      </c>
      <c r="C79" s="145"/>
      <c r="D79" s="145"/>
      <c r="E79" s="145"/>
      <c r="F79" s="70">
        <f t="shared" ref="F79:F85" si="2">F80</f>
        <v>10</v>
      </c>
    </row>
    <row r="80" spans="1:6" ht="126" x14ac:dyDescent="0.25">
      <c r="A80" s="67" t="s">
        <v>419</v>
      </c>
      <c r="B80" s="145" t="s">
        <v>153</v>
      </c>
      <c r="C80" s="145"/>
      <c r="D80" s="145"/>
      <c r="E80" s="145"/>
      <c r="F80" s="70">
        <f t="shared" si="2"/>
        <v>10</v>
      </c>
    </row>
    <row r="81" spans="1:6" ht="63" x14ac:dyDescent="0.25">
      <c r="A81" s="222" t="s">
        <v>341</v>
      </c>
      <c r="B81" s="145" t="s">
        <v>155</v>
      </c>
      <c r="C81" s="145"/>
      <c r="D81" s="145"/>
      <c r="E81" s="145"/>
      <c r="F81" s="70">
        <f t="shared" si="2"/>
        <v>10</v>
      </c>
    </row>
    <row r="82" spans="1:6" ht="47.25" x14ac:dyDescent="0.25">
      <c r="A82" s="213" t="s">
        <v>342</v>
      </c>
      <c r="B82" s="149" t="s">
        <v>156</v>
      </c>
      <c r="C82" s="149"/>
      <c r="D82" s="149"/>
      <c r="E82" s="149"/>
      <c r="F82" s="84">
        <f t="shared" si="2"/>
        <v>10</v>
      </c>
    </row>
    <row r="83" spans="1:6" ht="31.5" x14ac:dyDescent="0.25">
      <c r="A83" s="212" t="s">
        <v>343</v>
      </c>
      <c r="B83" s="149" t="s">
        <v>156</v>
      </c>
      <c r="C83" s="149" t="s">
        <v>127</v>
      </c>
      <c r="D83" s="149"/>
      <c r="E83" s="149"/>
      <c r="F83" s="84">
        <f t="shared" si="2"/>
        <v>10</v>
      </c>
    </row>
    <row r="84" spans="1:6" ht="31.5" x14ac:dyDescent="0.25">
      <c r="A84" s="210" t="s">
        <v>332</v>
      </c>
      <c r="B84" s="149" t="s">
        <v>156</v>
      </c>
      <c r="C84" s="149" t="s">
        <v>127</v>
      </c>
      <c r="D84" s="149" t="s">
        <v>150</v>
      </c>
      <c r="E84" s="149"/>
      <c r="F84" s="84">
        <f t="shared" si="2"/>
        <v>10</v>
      </c>
    </row>
    <row r="85" spans="1:6" ht="47.25" x14ac:dyDescent="0.25">
      <c r="A85" s="104" t="s">
        <v>262</v>
      </c>
      <c r="B85" s="149" t="s">
        <v>156</v>
      </c>
      <c r="C85" s="149" t="s">
        <v>127</v>
      </c>
      <c r="D85" s="149" t="s">
        <v>150</v>
      </c>
      <c r="E85" s="149" t="s">
        <v>260</v>
      </c>
      <c r="F85" s="84">
        <f t="shared" si="2"/>
        <v>10</v>
      </c>
    </row>
    <row r="86" spans="1:6" ht="63" x14ac:dyDescent="0.25">
      <c r="A86" s="104" t="s">
        <v>263</v>
      </c>
      <c r="B86" s="149" t="s">
        <v>156</v>
      </c>
      <c r="C86" s="149" t="s">
        <v>127</v>
      </c>
      <c r="D86" s="149" t="s">
        <v>150</v>
      </c>
      <c r="E86" s="149" t="s">
        <v>261</v>
      </c>
      <c r="F86" s="84">
        <v>10</v>
      </c>
    </row>
    <row r="87" spans="1:6" ht="65.25" customHeight="1" x14ac:dyDescent="0.25">
      <c r="A87" s="154" t="s">
        <v>289</v>
      </c>
      <c r="B87" s="156" t="s">
        <v>290</v>
      </c>
      <c r="C87" s="146"/>
      <c r="D87" s="146"/>
      <c r="E87" s="146"/>
      <c r="F87" s="70">
        <f>F88+F94</f>
        <v>1060.5</v>
      </c>
    </row>
    <row r="88" spans="1:6" ht="31.5" x14ac:dyDescent="0.25">
      <c r="A88" s="134" t="s">
        <v>238</v>
      </c>
      <c r="B88" s="156" t="s">
        <v>291</v>
      </c>
      <c r="C88" s="146"/>
      <c r="D88" s="146"/>
      <c r="E88" s="146"/>
      <c r="F88" s="70">
        <f>F89</f>
        <v>445.2</v>
      </c>
    </row>
    <row r="89" spans="1:6" ht="47.25" x14ac:dyDescent="0.25">
      <c r="A89" s="102" t="s">
        <v>136</v>
      </c>
      <c r="B89" s="72" t="s">
        <v>137</v>
      </c>
      <c r="C89" s="146"/>
      <c r="D89" s="146"/>
      <c r="E89" s="146"/>
      <c r="F89" s="84">
        <f>F90</f>
        <v>445.2</v>
      </c>
    </row>
    <row r="90" spans="1:6" ht="31.5" x14ac:dyDescent="0.25">
      <c r="A90" s="155" t="s">
        <v>292</v>
      </c>
      <c r="B90" s="72" t="s">
        <v>137</v>
      </c>
      <c r="C90" s="146" t="s">
        <v>127</v>
      </c>
      <c r="D90" s="146"/>
      <c r="E90" s="146"/>
      <c r="F90" s="84">
        <f>F91</f>
        <v>445.2</v>
      </c>
    </row>
    <row r="91" spans="1:6" ht="47.25" x14ac:dyDescent="0.25">
      <c r="A91" s="41" t="s">
        <v>131</v>
      </c>
      <c r="B91" s="72" t="s">
        <v>137</v>
      </c>
      <c r="C91" s="146" t="s">
        <v>127</v>
      </c>
      <c r="D91" s="146" t="s">
        <v>132</v>
      </c>
      <c r="E91" s="146"/>
      <c r="F91" s="84">
        <f>F92</f>
        <v>445.2</v>
      </c>
    </row>
    <row r="92" spans="1:6" ht="126" x14ac:dyDescent="0.25">
      <c r="A92" s="103" t="s">
        <v>259</v>
      </c>
      <c r="B92" s="72" t="s">
        <v>137</v>
      </c>
      <c r="C92" s="146" t="s">
        <v>127</v>
      </c>
      <c r="D92" s="146" t="s">
        <v>132</v>
      </c>
      <c r="E92" s="146" t="s">
        <v>258</v>
      </c>
      <c r="F92" s="84">
        <f>F93</f>
        <v>445.2</v>
      </c>
    </row>
    <row r="93" spans="1:6" ht="47.25" x14ac:dyDescent="0.25">
      <c r="A93" s="102" t="s">
        <v>138</v>
      </c>
      <c r="B93" s="72" t="s">
        <v>137</v>
      </c>
      <c r="C93" s="146" t="s">
        <v>127</v>
      </c>
      <c r="D93" s="146" t="s">
        <v>132</v>
      </c>
      <c r="E93" s="146" t="s">
        <v>139</v>
      </c>
      <c r="F93" s="84">
        <v>445.2</v>
      </c>
    </row>
    <row r="94" spans="1:6" ht="19.899999999999999" customHeight="1" x14ac:dyDescent="0.25">
      <c r="A94" s="154" t="s">
        <v>242</v>
      </c>
      <c r="B94" s="156" t="s">
        <v>294</v>
      </c>
      <c r="C94" s="146"/>
      <c r="D94" s="146"/>
      <c r="E94" s="146"/>
      <c r="F94" s="70">
        <f>F95+F100</f>
        <v>615.29999999999995</v>
      </c>
    </row>
    <row r="95" spans="1:6" ht="47.25" x14ac:dyDescent="0.25">
      <c r="A95" s="40" t="s">
        <v>293</v>
      </c>
      <c r="B95" s="156" t="s">
        <v>295</v>
      </c>
      <c r="C95" s="153"/>
      <c r="D95" s="153"/>
      <c r="E95" s="153"/>
      <c r="F95" s="70">
        <f>F96</f>
        <v>449</v>
      </c>
    </row>
    <row r="96" spans="1:6" ht="31.5" x14ac:dyDescent="0.25">
      <c r="A96" s="155" t="s">
        <v>292</v>
      </c>
      <c r="B96" s="157" t="s">
        <v>295</v>
      </c>
      <c r="C96" s="157" t="s">
        <v>127</v>
      </c>
      <c r="D96" s="146"/>
      <c r="E96" s="146"/>
      <c r="F96" s="84">
        <f>F97</f>
        <v>449</v>
      </c>
    </row>
    <row r="97" spans="1:6" ht="76.5" customHeight="1" x14ac:dyDescent="0.25">
      <c r="A97" s="94" t="s">
        <v>239</v>
      </c>
      <c r="B97" s="157" t="s">
        <v>295</v>
      </c>
      <c r="C97" s="157" t="s">
        <v>127</v>
      </c>
      <c r="D97" s="157" t="s">
        <v>140</v>
      </c>
      <c r="E97" s="146"/>
      <c r="F97" s="84">
        <f>F98</f>
        <v>449</v>
      </c>
    </row>
    <row r="98" spans="1:6" ht="126" x14ac:dyDescent="0.25">
      <c r="A98" s="103" t="s">
        <v>259</v>
      </c>
      <c r="B98" s="157" t="s">
        <v>295</v>
      </c>
      <c r="C98" s="157" t="s">
        <v>127</v>
      </c>
      <c r="D98" s="157" t="s">
        <v>140</v>
      </c>
      <c r="E98" s="146" t="s">
        <v>258</v>
      </c>
      <c r="F98" s="84">
        <f>F99</f>
        <v>449</v>
      </c>
    </row>
    <row r="99" spans="1:6" ht="47.25" x14ac:dyDescent="0.25">
      <c r="A99" s="102" t="s">
        <v>138</v>
      </c>
      <c r="B99" s="157" t="s">
        <v>295</v>
      </c>
      <c r="C99" s="157" t="s">
        <v>127</v>
      </c>
      <c r="D99" s="157" t="s">
        <v>140</v>
      </c>
      <c r="E99" s="146" t="s">
        <v>139</v>
      </c>
      <c r="F99" s="84">
        <v>449</v>
      </c>
    </row>
    <row r="100" spans="1:6" ht="31.5" x14ac:dyDescent="0.25">
      <c r="A100" s="41" t="s">
        <v>144</v>
      </c>
      <c r="B100" s="158" t="s">
        <v>296</v>
      </c>
      <c r="C100" s="146"/>
      <c r="D100" s="146"/>
      <c r="E100" s="146"/>
      <c r="F100" s="84">
        <f>F101</f>
        <v>166.29999999999998</v>
      </c>
    </row>
    <row r="101" spans="1:6" ht="31.5" x14ac:dyDescent="0.25">
      <c r="A101" s="155" t="s">
        <v>292</v>
      </c>
      <c r="B101" s="158" t="s">
        <v>296</v>
      </c>
      <c r="C101" s="157" t="s">
        <v>127</v>
      </c>
      <c r="D101" s="146"/>
      <c r="E101" s="146"/>
      <c r="F101" s="84">
        <f>F102</f>
        <v>166.29999999999998</v>
      </c>
    </row>
    <row r="102" spans="1:6" ht="81" customHeight="1" x14ac:dyDescent="0.25">
      <c r="A102" s="94" t="s">
        <v>239</v>
      </c>
      <c r="B102" s="158" t="s">
        <v>296</v>
      </c>
      <c r="C102" s="157" t="s">
        <v>127</v>
      </c>
      <c r="D102" s="157" t="s">
        <v>140</v>
      </c>
      <c r="E102" s="146"/>
      <c r="F102" s="84">
        <f>F103+F105</f>
        <v>166.29999999999998</v>
      </c>
    </row>
    <row r="103" spans="1:6" ht="47.25" x14ac:dyDescent="0.25">
      <c r="A103" s="104" t="s">
        <v>262</v>
      </c>
      <c r="B103" s="158" t="s">
        <v>296</v>
      </c>
      <c r="C103" s="157" t="s">
        <v>127</v>
      </c>
      <c r="D103" s="157" t="s">
        <v>140</v>
      </c>
      <c r="E103" s="157" t="s">
        <v>260</v>
      </c>
      <c r="F103" s="84">
        <f>F104</f>
        <v>165.2</v>
      </c>
    </row>
    <row r="104" spans="1:6" ht="63" x14ac:dyDescent="0.25">
      <c r="A104" s="104" t="s">
        <v>263</v>
      </c>
      <c r="B104" s="158" t="s">
        <v>296</v>
      </c>
      <c r="C104" s="157" t="s">
        <v>127</v>
      </c>
      <c r="D104" s="157" t="s">
        <v>140</v>
      </c>
      <c r="E104" s="157" t="s">
        <v>261</v>
      </c>
      <c r="F104" s="84">
        <v>165.2</v>
      </c>
    </row>
    <row r="105" spans="1:6" x14ac:dyDescent="0.25">
      <c r="A105" s="104" t="s">
        <v>228</v>
      </c>
      <c r="B105" s="158" t="s">
        <v>296</v>
      </c>
      <c r="C105" s="157" t="s">
        <v>127</v>
      </c>
      <c r="D105" s="157" t="s">
        <v>140</v>
      </c>
      <c r="E105" s="146" t="s">
        <v>264</v>
      </c>
      <c r="F105" s="84">
        <f>F106</f>
        <v>1.1000000000000001</v>
      </c>
    </row>
    <row r="106" spans="1:6" ht="31.5" x14ac:dyDescent="0.25">
      <c r="A106" s="104" t="s">
        <v>266</v>
      </c>
      <c r="B106" s="158" t="s">
        <v>296</v>
      </c>
      <c r="C106" s="157" t="s">
        <v>127</v>
      </c>
      <c r="D106" s="157" t="s">
        <v>140</v>
      </c>
      <c r="E106" s="146" t="s">
        <v>265</v>
      </c>
      <c r="F106" s="84">
        <v>1.1000000000000001</v>
      </c>
    </row>
    <row r="107" spans="1:6" x14ac:dyDescent="0.25">
      <c r="A107" s="106" t="s">
        <v>225</v>
      </c>
      <c r="B107" s="76" t="s">
        <v>160</v>
      </c>
      <c r="C107" s="146"/>
      <c r="D107" s="146"/>
      <c r="E107" s="146"/>
      <c r="F107" s="70">
        <f>F108+F116</f>
        <v>269</v>
      </c>
    </row>
    <row r="108" spans="1:6" ht="31.5" x14ac:dyDescent="0.25">
      <c r="A108" s="106" t="s">
        <v>247</v>
      </c>
      <c r="B108" s="76" t="s">
        <v>161</v>
      </c>
      <c r="C108" s="146"/>
      <c r="D108" s="146"/>
      <c r="E108" s="146"/>
      <c r="F108" s="70">
        <f>F109</f>
        <v>81</v>
      </c>
    </row>
    <row r="109" spans="1:6" ht="63" x14ac:dyDescent="0.25">
      <c r="A109" s="102" t="s">
        <v>248</v>
      </c>
      <c r="B109" s="73" t="s">
        <v>162</v>
      </c>
      <c r="C109" s="146"/>
      <c r="D109" s="146"/>
      <c r="E109" s="146"/>
      <c r="F109" s="84">
        <f>F110</f>
        <v>81</v>
      </c>
    </row>
    <row r="110" spans="1:6" x14ac:dyDescent="0.25">
      <c r="A110" s="102" t="s">
        <v>245</v>
      </c>
      <c r="B110" s="73" t="s">
        <v>162</v>
      </c>
      <c r="C110" s="146" t="s">
        <v>132</v>
      </c>
      <c r="D110" s="146"/>
      <c r="E110" s="146"/>
      <c r="F110" s="84">
        <f>F111</f>
        <v>81</v>
      </c>
    </row>
    <row r="111" spans="1:6" ht="31.5" x14ac:dyDescent="0.25">
      <c r="A111" s="102" t="s">
        <v>246</v>
      </c>
      <c r="B111" s="73" t="s">
        <v>162</v>
      </c>
      <c r="C111" s="146" t="s">
        <v>132</v>
      </c>
      <c r="D111" s="146" t="s">
        <v>159</v>
      </c>
      <c r="E111" s="146"/>
      <c r="F111" s="84">
        <f>F112+F114</f>
        <v>81</v>
      </c>
    </row>
    <row r="112" spans="1:6" ht="126" x14ac:dyDescent="0.25">
      <c r="A112" s="103" t="s">
        <v>259</v>
      </c>
      <c r="B112" s="73" t="s">
        <v>162</v>
      </c>
      <c r="C112" s="146" t="s">
        <v>132</v>
      </c>
      <c r="D112" s="146" t="s">
        <v>159</v>
      </c>
      <c r="E112" s="146" t="s">
        <v>258</v>
      </c>
      <c r="F112" s="84">
        <f>F113</f>
        <v>77.2</v>
      </c>
    </row>
    <row r="113" spans="1:6" ht="47.25" x14ac:dyDescent="0.25">
      <c r="A113" s="102" t="s">
        <v>138</v>
      </c>
      <c r="B113" s="73" t="s">
        <v>162</v>
      </c>
      <c r="C113" s="146" t="s">
        <v>132</v>
      </c>
      <c r="D113" s="146" t="s">
        <v>159</v>
      </c>
      <c r="E113" s="146" t="s">
        <v>139</v>
      </c>
      <c r="F113" s="84">
        <v>77.2</v>
      </c>
    </row>
    <row r="114" spans="1:6" ht="47.25" x14ac:dyDescent="0.25">
      <c r="A114" s="104" t="s">
        <v>262</v>
      </c>
      <c r="B114" s="73" t="s">
        <v>162</v>
      </c>
      <c r="C114" s="146" t="s">
        <v>132</v>
      </c>
      <c r="D114" s="146" t="s">
        <v>159</v>
      </c>
      <c r="E114" s="73">
        <v>200</v>
      </c>
      <c r="F114" s="74">
        <f>F115</f>
        <v>3.8</v>
      </c>
    </row>
    <row r="115" spans="1:6" ht="63" x14ac:dyDescent="0.25">
      <c r="A115" s="104" t="s">
        <v>263</v>
      </c>
      <c r="B115" s="73" t="s">
        <v>162</v>
      </c>
      <c r="C115" s="146" t="s">
        <v>132</v>
      </c>
      <c r="D115" s="146" t="s">
        <v>159</v>
      </c>
      <c r="E115" s="73">
        <v>240</v>
      </c>
      <c r="F115" s="74">
        <v>3.8</v>
      </c>
    </row>
    <row r="116" spans="1:6" x14ac:dyDescent="0.25">
      <c r="A116" s="159" t="s">
        <v>176</v>
      </c>
      <c r="B116" s="160" t="s">
        <v>147</v>
      </c>
      <c r="C116" s="146"/>
      <c r="D116" s="146"/>
      <c r="E116" s="146"/>
      <c r="F116" s="70">
        <f>F122+F127+F117</f>
        <v>188</v>
      </c>
    </row>
    <row r="117" spans="1:6" ht="66" customHeight="1" x14ac:dyDescent="0.25">
      <c r="A117" s="81" t="s">
        <v>338</v>
      </c>
      <c r="B117" s="214" t="s">
        <v>339</v>
      </c>
      <c r="C117" s="146"/>
      <c r="D117" s="146"/>
      <c r="E117" s="146"/>
      <c r="F117" s="74">
        <v>20</v>
      </c>
    </row>
    <row r="118" spans="1:6" ht="53.25" customHeight="1" x14ac:dyDescent="0.25">
      <c r="A118" s="81" t="s">
        <v>344</v>
      </c>
      <c r="B118" s="214" t="s">
        <v>339</v>
      </c>
      <c r="C118" s="146" t="s">
        <v>159</v>
      </c>
      <c r="D118" s="146"/>
      <c r="E118" s="146"/>
      <c r="F118" s="74">
        <v>20</v>
      </c>
    </row>
    <row r="119" spans="1:6" ht="47.25" x14ac:dyDescent="0.25">
      <c r="A119" s="81" t="s">
        <v>336</v>
      </c>
      <c r="B119" s="214" t="s">
        <v>339</v>
      </c>
      <c r="C119" s="146" t="s">
        <v>159</v>
      </c>
      <c r="D119" s="146" t="s">
        <v>231</v>
      </c>
      <c r="E119" s="146"/>
      <c r="F119" s="74">
        <v>20</v>
      </c>
    </row>
    <row r="120" spans="1:6" ht="47.25" x14ac:dyDescent="0.25">
      <c r="A120" s="104" t="s">
        <v>262</v>
      </c>
      <c r="B120" s="214" t="s">
        <v>339</v>
      </c>
      <c r="C120" s="146" t="s">
        <v>159</v>
      </c>
      <c r="D120" s="146" t="s">
        <v>231</v>
      </c>
      <c r="E120" s="146" t="s">
        <v>260</v>
      </c>
      <c r="F120" s="74">
        <v>20</v>
      </c>
    </row>
    <row r="121" spans="1:6" ht="63" x14ac:dyDescent="0.25">
      <c r="A121" s="104" t="s">
        <v>263</v>
      </c>
      <c r="B121" s="214" t="s">
        <v>339</v>
      </c>
      <c r="C121" s="146" t="s">
        <v>159</v>
      </c>
      <c r="D121" s="146" t="s">
        <v>231</v>
      </c>
      <c r="E121" s="146" t="s">
        <v>261</v>
      </c>
      <c r="F121" s="74">
        <v>20</v>
      </c>
    </row>
    <row r="122" spans="1:6" x14ac:dyDescent="0.25">
      <c r="A122" s="96" t="s">
        <v>177</v>
      </c>
      <c r="B122" s="118" t="s">
        <v>412</v>
      </c>
      <c r="C122" s="146"/>
      <c r="D122" s="146"/>
      <c r="E122" s="146"/>
      <c r="F122" s="84">
        <f>F123</f>
        <v>40</v>
      </c>
    </row>
    <row r="123" spans="1:6" x14ac:dyDescent="0.25">
      <c r="A123" s="78" t="s">
        <v>288</v>
      </c>
      <c r="B123" s="118" t="s">
        <v>412</v>
      </c>
      <c r="C123" s="146" t="s">
        <v>140</v>
      </c>
      <c r="D123" s="146"/>
      <c r="E123" s="146"/>
      <c r="F123" s="84">
        <f>F124</f>
        <v>40</v>
      </c>
    </row>
    <row r="124" spans="1:6" ht="31.5" x14ac:dyDescent="0.25">
      <c r="A124" s="96" t="s">
        <v>174</v>
      </c>
      <c r="B124" s="118" t="s">
        <v>412</v>
      </c>
      <c r="C124" s="146" t="s">
        <v>140</v>
      </c>
      <c r="D124" s="146" t="s">
        <v>175</v>
      </c>
      <c r="E124" s="146"/>
      <c r="F124" s="84">
        <f>F125</f>
        <v>40</v>
      </c>
    </row>
    <row r="125" spans="1:6" ht="47.25" x14ac:dyDescent="0.25">
      <c r="A125" s="104" t="s">
        <v>262</v>
      </c>
      <c r="B125" s="118" t="s">
        <v>412</v>
      </c>
      <c r="C125" s="146" t="s">
        <v>140</v>
      </c>
      <c r="D125" s="146" t="s">
        <v>175</v>
      </c>
      <c r="E125" s="117" t="s">
        <v>260</v>
      </c>
      <c r="F125" s="84">
        <f>F126</f>
        <v>40</v>
      </c>
    </row>
    <row r="126" spans="1:6" ht="63" x14ac:dyDescent="0.25">
      <c r="A126" s="104" t="s">
        <v>263</v>
      </c>
      <c r="B126" s="118" t="s">
        <v>431</v>
      </c>
      <c r="C126" s="146" t="s">
        <v>140</v>
      </c>
      <c r="D126" s="146" t="s">
        <v>175</v>
      </c>
      <c r="E126" s="73">
        <v>240</v>
      </c>
      <c r="F126" s="84">
        <v>40</v>
      </c>
    </row>
    <row r="127" spans="1:6" ht="63" x14ac:dyDescent="0.25">
      <c r="A127" s="96" t="s">
        <v>220</v>
      </c>
      <c r="B127" s="73" t="s">
        <v>221</v>
      </c>
      <c r="C127" s="146"/>
      <c r="D127" s="146"/>
      <c r="E127" s="146"/>
      <c r="F127" s="84">
        <f>F128</f>
        <v>128</v>
      </c>
    </row>
    <row r="128" spans="1:6" x14ac:dyDescent="0.25">
      <c r="A128" s="102" t="s">
        <v>254</v>
      </c>
      <c r="B128" s="73" t="s">
        <v>221</v>
      </c>
      <c r="C128" s="146" t="s">
        <v>298</v>
      </c>
      <c r="D128" s="146"/>
      <c r="E128" s="146"/>
      <c r="F128" s="84">
        <f>F129</f>
        <v>128</v>
      </c>
    </row>
    <row r="129" spans="1:6" x14ac:dyDescent="0.25">
      <c r="A129" s="102" t="s">
        <v>255</v>
      </c>
      <c r="B129" s="73" t="s">
        <v>221</v>
      </c>
      <c r="C129" s="146" t="s">
        <v>298</v>
      </c>
      <c r="D129" s="146" t="s">
        <v>159</v>
      </c>
      <c r="E129" s="146"/>
      <c r="F129" s="84">
        <f>F130</f>
        <v>128</v>
      </c>
    </row>
    <row r="130" spans="1:6" ht="31.5" x14ac:dyDescent="0.25">
      <c r="A130" s="93" t="s">
        <v>277</v>
      </c>
      <c r="B130" s="73" t="s">
        <v>221</v>
      </c>
      <c r="C130" s="146" t="s">
        <v>298</v>
      </c>
      <c r="D130" s="146" t="s">
        <v>159</v>
      </c>
      <c r="E130" s="146" t="s">
        <v>276</v>
      </c>
      <c r="F130" s="84">
        <f>F131</f>
        <v>128</v>
      </c>
    </row>
    <row r="131" spans="1:6" ht="31.5" x14ac:dyDescent="0.25">
      <c r="A131" s="93" t="s">
        <v>278</v>
      </c>
      <c r="B131" s="73" t="s">
        <v>221</v>
      </c>
      <c r="C131" s="146" t="s">
        <v>298</v>
      </c>
      <c r="D131" s="146" t="s">
        <v>159</v>
      </c>
      <c r="E131" s="146" t="s">
        <v>299</v>
      </c>
      <c r="F131" s="84">
        <v>128</v>
      </c>
    </row>
    <row r="132" spans="1:6" x14ac:dyDescent="0.25">
      <c r="C132" s="151"/>
      <c r="D132" s="151"/>
      <c r="E132" s="151"/>
    </row>
    <row r="133" spans="1:6" x14ac:dyDescent="0.25">
      <c r="C133" s="151"/>
      <c r="D133" s="151"/>
      <c r="E133" s="151"/>
    </row>
    <row r="134" spans="1:6" x14ac:dyDescent="0.25">
      <c r="C134" s="151"/>
      <c r="D134" s="151"/>
      <c r="E134" s="151"/>
    </row>
    <row r="135" spans="1:6" x14ac:dyDescent="0.25">
      <c r="C135" s="151"/>
      <c r="D135" s="151"/>
      <c r="E135" s="151"/>
    </row>
  </sheetData>
  <mergeCells count="9">
    <mergeCell ref="E1:F1"/>
    <mergeCell ref="E2:F2"/>
    <mergeCell ref="A6:A7"/>
    <mergeCell ref="B6:B7"/>
    <mergeCell ref="C6:C7"/>
    <mergeCell ref="D6:D7"/>
    <mergeCell ref="E6:E7"/>
    <mergeCell ref="F6:F7"/>
    <mergeCell ref="A4:F4"/>
  </mergeCells>
  <pageMargins left="0" right="0" top="0" bottom="0" header="0.31496062992125984" footer="0.31496062992125984"/>
  <pageSetup paperSize="9" scale="81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8"/>
  <sheetViews>
    <sheetView topLeftCell="A49" workbookViewId="0">
      <selection activeCell="G54" sqref="G54"/>
    </sheetView>
  </sheetViews>
  <sheetFormatPr defaultColWidth="8.85546875" defaultRowHeight="15.75" x14ac:dyDescent="0.25"/>
  <cols>
    <col min="1" max="1" width="42.28515625" style="25" customWidth="1"/>
    <col min="2" max="2" width="24" style="152" customWidth="1"/>
    <col min="3" max="3" width="8.85546875" style="152"/>
    <col min="4" max="4" width="12.7109375" style="152" customWidth="1"/>
    <col min="5" max="5" width="13.140625" style="152" customWidth="1"/>
    <col min="6" max="6" width="17" style="171" customWidth="1"/>
    <col min="7" max="7" width="17.7109375" style="171" customWidth="1"/>
    <col min="8" max="16384" width="8.85546875" style="16"/>
  </cols>
  <sheetData>
    <row r="1" spans="1:8" ht="15.6" customHeight="1" x14ac:dyDescent="0.25">
      <c r="E1" s="16"/>
      <c r="F1" s="321" t="s">
        <v>283</v>
      </c>
      <c r="G1" s="321"/>
    </row>
    <row r="2" spans="1:8" ht="150.75" customHeight="1" x14ac:dyDescent="0.25">
      <c r="E2" s="16"/>
      <c r="F2" s="321" t="s">
        <v>360</v>
      </c>
      <c r="G2" s="321"/>
    </row>
    <row r="3" spans="1:8" ht="93" customHeight="1" x14ac:dyDescent="0.25">
      <c r="A3" s="305" t="s">
        <v>377</v>
      </c>
      <c r="B3" s="305"/>
      <c r="C3" s="305"/>
      <c r="D3" s="305"/>
      <c r="E3" s="305"/>
      <c r="F3" s="305"/>
      <c r="G3" s="305"/>
      <c r="H3" s="135"/>
    </row>
    <row r="4" spans="1:8" x14ac:dyDescent="0.25">
      <c r="A4" s="161"/>
      <c r="B4" s="161"/>
      <c r="C4" s="161"/>
      <c r="D4" s="161"/>
      <c r="E4" s="161"/>
      <c r="F4" s="172"/>
      <c r="G4" s="111" t="s">
        <v>97</v>
      </c>
    </row>
    <row r="5" spans="1:8" x14ac:dyDescent="0.25">
      <c r="A5" s="322" t="s">
        <v>284</v>
      </c>
      <c r="B5" s="323" t="s">
        <v>285</v>
      </c>
      <c r="C5" s="325" t="s">
        <v>286</v>
      </c>
      <c r="D5" s="325" t="s">
        <v>122</v>
      </c>
      <c r="E5" s="325" t="s">
        <v>124</v>
      </c>
      <c r="F5" s="85" t="s">
        <v>348</v>
      </c>
      <c r="G5" s="166" t="s">
        <v>362</v>
      </c>
    </row>
    <row r="6" spans="1:8" x14ac:dyDescent="0.25">
      <c r="A6" s="322"/>
      <c r="B6" s="324"/>
      <c r="C6" s="325"/>
      <c r="D6" s="325"/>
      <c r="E6" s="325"/>
      <c r="F6" s="86" t="s">
        <v>237</v>
      </c>
      <c r="G6" s="86" t="s">
        <v>237</v>
      </c>
    </row>
    <row r="7" spans="1:8" x14ac:dyDescent="0.25">
      <c r="A7" s="134" t="s">
        <v>287</v>
      </c>
      <c r="B7" s="144"/>
      <c r="C7" s="144"/>
      <c r="D7" s="144"/>
      <c r="E7" s="144"/>
      <c r="F7" s="83">
        <f>F9+F24+F56+F87+F107+F79+F8</f>
        <v>2354.6</v>
      </c>
      <c r="G7" s="83">
        <f>G9+G24+G56+G87+G107+G79+G8</f>
        <v>2345.3000000000002</v>
      </c>
    </row>
    <row r="8" spans="1:8" ht="32.25" customHeight="1" x14ac:dyDescent="0.25">
      <c r="A8" s="134" t="s">
        <v>379</v>
      </c>
      <c r="B8" s="234" t="s">
        <v>129</v>
      </c>
      <c r="C8" s="234" t="s">
        <v>128</v>
      </c>
      <c r="D8" s="234" t="s">
        <v>128</v>
      </c>
      <c r="E8" s="234" t="s">
        <v>130</v>
      </c>
      <c r="F8" s="83">
        <v>43.2</v>
      </c>
      <c r="G8" s="83">
        <v>87</v>
      </c>
    </row>
    <row r="9" spans="1:8" ht="63" x14ac:dyDescent="0.25">
      <c r="A9" s="67" t="s">
        <v>392</v>
      </c>
      <c r="B9" s="145" t="s">
        <v>209</v>
      </c>
      <c r="C9" s="146"/>
      <c r="D9" s="146"/>
      <c r="E9" s="146"/>
      <c r="F9" s="70">
        <f>F10</f>
        <v>832.4</v>
      </c>
      <c r="G9" s="70">
        <f>G10</f>
        <v>766.90000000000009</v>
      </c>
    </row>
    <row r="10" spans="1:8" ht="63" x14ac:dyDescent="0.25">
      <c r="A10" s="109" t="s">
        <v>210</v>
      </c>
      <c r="B10" s="145" t="s">
        <v>211</v>
      </c>
      <c r="C10" s="146"/>
      <c r="D10" s="146"/>
      <c r="E10" s="146"/>
      <c r="F10" s="70">
        <f>F11</f>
        <v>832.4</v>
      </c>
      <c r="G10" s="70">
        <f>G11</f>
        <v>766.90000000000009</v>
      </c>
    </row>
    <row r="11" spans="1:8" s="140" customFormat="1" ht="63" x14ac:dyDescent="0.25">
      <c r="A11" s="138" t="s">
        <v>212</v>
      </c>
      <c r="B11" s="147" t="s">
        <v>213</v>
      </c>
      <c r="C11" s="148"/>
      <c r="D11" s="148"/>
      <c r="E11" s="148"/>
      <c r="F11" s="170">
        <f>F12+F17</f>
        <v>832.4</v>
      </c>
      <c r="G11" s="170">
        <f>G12+G17</f>
        <v>766.90000000000009</v>
      </c>
    </row>
    <row r="12" spans="1:8" ht="94.5" x14ac:dyDescent="0.25">
      <c r="A12" s="102" t="s">
        <v>274</v>
      </c>
      <c r="B12" s="149" t="s">
        <v>214</v>
      </c>
      <c r="C12" s="146"/>
      <c r="D12" s="146"/>
      <c r="E12" s="146"/>
      <c r="F12" s="84">
        <f t="shared" ref="F12:G15" si="0">F13</f>
        <v>545</v>
      </c>
      <c r="G12" s="84">
        <f t="shared" si="0"/>
        <v>520.20000000000005</v>
      </c>
    </row>
    <row r="13" spans="1:8" x14ac:dyDescent="0.25">
      <c r="A13" s="102" t="s">
        <v>253</v>
      </c>
      <c r="B13" s="149" t="s">
        <v>214</v>
      </c>
      <c r="C13" s="146" t="s">
        <v>208</v>
      </c>
      <c r="D13" s="146"/>
      <c r="E13" s="146"/>
      <c r="F13" s="84">
        <f t="shared" si="0"/>
        <v>545</v>
      </c>
      <c r="G13" s="84">
        <f t="shared" si="0"/>
        <v>520.20000000000005</v>
      </c>
    </row>
    <row r="14" spans="1:8" x14ac:dyDescent="0.25">
      <c r="A14" s="102" t="s">
        <v>273</v>
      </c>
      <c r="B14" s="149" t="s">
        <v>214</v>
      </c>
      <c r="C14" s="146" t="s">
        <v>208</v>
      </c>
      <c r="D14" s="146" t="s">
        <v>127</v>
      </c>
      <c r="E14" s="146"/>
      <c r="F14" s="84">
        <f t="shared" si="0"/>
        <v>545</v>
      </c>
      <c r="G14" s="84">
        <f t="shared" si="0"/>
        <v>520.20000000000005</v>
      </c>
    </row>
    <row r="15" spans="1:8" ht="126" x14ac:dyDescent="0.25">
      <c r="A15" s="93" t="s">
        <v>259</v>
      </c>
      <c r="B15" s="149" t="s">
        <v>214</v>
      </c>
      <c r="C15" s="146" t="s">
        <v>208</v>
      </c>
      <c r="D15" s="146" t="s">
        <v>127</v>
      </c>
      <c r="E15" s="146" t="s">
        <v>258</v>
      </c>
      <c r="F15" s="84">
        <f t="shared" si="0"/>
        <v>545</v>
      </c>
      <c r="G15" s="84">
        <f t="shared" si="0"/>
        <v>520.20000000000005</v>
      </c>
    </row>
    <row r="16" spans="1:8" ht="31.5" x14ac:dyDescent="0.25">
      <c r="A16" s="102" t="s">
        <v>215</v>
      </c>
      <c r="B16" s="149" t="s">
        <v>214</v>
      </c>
      <c r="C16" s="146" t="s">
        <v>208</v>
      </c>
      <c r="D16" s="146" t="s">
        <v>127</v>
      </c>
      <c r="E16" s="146" t="s">
        <v>216</v>
      </c>
      <c r="F16" s="84">
        <v>545</v>
      </c>
      <c r="G16" s="84">
        <v>520.20000000000005</v>
      </c>
    </row>
    <row r="17" spans="1:7" ht="78.75" x14ac:dyDescent="0.25">
      <c r="A17" s="97" t="s">
        <v>217</v>
      </c>
      <c r="B17" s="149" t="s">
        <v>218</v>
      </c>
      <c r="C17" s="146"/>
      <c r="D17" s="146"/>
      <c r="E17" s="146"/>
      <c r="F17" s="84">
        <f t="shared" ref="F17:G20" si="1">F18</f>
        <v>287.39999999999998</v>
      </c>
      <c r="G17" s="84">
        <f t="shared" si="1"/>
        <v>246.70000000000002</v>
      </c>
    </row>
    <row r="18" spans="1:7" x14ac:dyDescent="0.25">
      <c r="A18" s="102" t="s">
        <v>253</v>
      </c>
      <c r="B18" s="149" t="s">
        <v>218</v>
      </c>
      <c r="C18" s="146" t="s">
        <v>208</v>
      </c>
      <c r="D18" s="146"/>
      <c r="E18" s="146"/>
      <c r="F18" s="84">
        <f t="shared" si="1"/>
        <v>287.39999999999998</v>
      </c>
      <c r="G18" s="84">
        <f t="shared" si="1"/>
        <v>246.70000000000002</v>
      </c>
    </row>
    <row r="19" spans="1:7" x14ac:dyDescent="0.25">
      <c r="A19" s="102" t="s">
        <v>273</v>
      </c>
      <c r="B19" s="149" t="s">
        <v>218</v>
      </c>
      <c r="C19" s="146" t="s">
        <v>208</v>
      </c>
      <c r="D19" s="146" t="s">
        <v>127</v>
      </c>
      <c r="E19" s="146"/>
      <c r="F19" s="84">
        <f>F20+F22</f>
        <v>287.39999999999998</v>
      </c>
      <c r="G19" s="84">
        <f>G20+G22</f>
        <v>246.70000000000002</v>
      </c>
    </row>
    <row r="20" spans="1:7" ht="78.75" x14ac:dyDescent="0.25">
      <c r="A20" s="102" t="s">
        <v>217</v>
      </c>
      <c r="B20" s="149" t="s">
        <v>218</v>
      </c>
      <c r="C20" s="146" t="s">
        <v>208</v>
      </c>
      <c r="D20" s="146" t="s">
        <v>127</v>
      </c>
      <c r="E20" s="146" t="s">
        <v>260</v>
      </c>
      <c r="F20" s="84" t="str">
        <f t="shared" si="1"/>
        <v>234,5</v>
      </c>
      <c r="G20" s="84">
        <f t="shared" si="1"/>
        <v>193.8</v>
      </c>
    </row>
    <row r="21" spans="1:7" ht="47.25" x14ac:dyDescent="0.25">
      <c r="A21" s="104" t="s">
        <v>262</v>
      </c>
      <c r="B21" s="149" t="s">
        <v>218</v>
      </c>
      <c r="C21" s="146" t="s">
        <v>208</v>
      </c>
      <c r="D21" s="146" t="s">
        <v>127</v>
      </c>
      <c r="E21" s="146" t="s">
        <v>261</v>
      </c>
      <c r="F21" s="117" t="s">
        <v>378</v>
      </c>
      <c r="G21" s="84">
        <v>193.8</v>
      </c>
    </row>
    <row r="22" spans="1:7" x14ac:dyDescent="0.25">
      <c r="A22" s="104" t="s">
        <v>228</v>
      </c>
      <c r="B22" s="149" t="s">
        <v>218</v>
      </c>
      <c r="C22" s="146" t="s">
        <v>208</v>
      </c>
      <c r="D22" s="146" t="s">
        <v>127</v>
      </c>
      <c r="E22" s="146" t="s">
        <v>264</v>
      </c>
      <c r="F22" s="84">
        <f>F23</f>
        <v>52.9</v>
      </c>
      <c r="G22" s="84">
        <f>G23</f>
        <v>52.9</v>
      </c>
    </row>
    <row r="23" spans="1:7" ht="31.5" x14ac:dyDescent="0.25">
      <c r="A23" s="104" t="s">
        <v>266</v>
      </c>
      <c r="B23" s="149" t="s">
        <v>218</v>
      </c>
      <c r="C23" s="146" t="s">
        <v>208</v>
      </c>
      <c r="D23" s="146" t="s">
        <v>127</v>
      </c>
      <c r="E23" s="146" t="s">
        <v>265</v>
      </c>
      <c r="F23" s="84">
        <v>52.9</v>
      </c>
      <c r="G23" s="84">
        <v>52.9</v>
      </c>
    </row>
    <row r="24" spans="1:7" ht="78.75" x14ac:dyDescent="0.25">
      <c r="A24" s="108" t="s">
        <v>393</v>
      </c>
      <c r="B24" s="145" t="s">
        <v>181</v>
      </c>
      <c r="C24" s="146"/>
      <c r="D24" s="146"/>
      <c r="E24" s="146"/>
      <c r="F24" s="70">
        <f>F25+F32+F39</f>
        <v>171.8</v>
      </c>
      <c r="G24" s="70">
        <f>G25+G32+G39</f>
        <v>169.10000000000002</v>
      </c>
    </row>
    <row r="25" spans="1:7" ht="78.75" x14ac:dyDescent="0.25">
      <c r="A25" s="109" t="s">
        <v>331</v>
      </c>
      <c r="B25" s="77" t="s">
        <v>188</v>
      </c>
      <c r="C25" s="146"/>
      <c r="D25" s="146"/>
      <c r="E25" s="146"/>
      <c r="F25" s="70" t="str">
        <f t="shared" ref="F25:G30" si="2">F26</f>
        <v>75,6</v>
      </c>
      <c r="G25" s="70">
        <f t="shared" si="2"/>
        <v>80.900000000000006</v>
      </c>
    </row>
    <row r="26" spans="1:7" s="140" customFormat="1" ht="63" x14ac:dyDescent="0.25">
      <c r="A26" s="141" t="s">
        <v>189</v>
      </c>
      <c r="B26" s="143" t="s">
        <v>190</v>
      </c>
      <c r="C26" s="148"/>
      <c r="D26" s="148"/>
      <c r="E26" s="148"/>
      <c r="F26" s="170" t="str">
        <f t="shared" si="2"/>
        <v>75,6</v>
      </c>
      <c r="G26" s="170">
        <f t="shared" si="2"/>
        <v>80.900000000000006</v>
      </c>
    </row>
    <row r="27" spans="1:7" ht="31.5" x14ac:dyDescent="0.25">
      <c r="A27" s="96" t="s">
        <v>191</v>
      </c>
      <c r="B27" s="73" t="s">
        <v>192</v>
      </c>
      <c r="C27" s="146"/>
      <c r="D27" s="146"/>
      <c r="E27" s="146"/>
      <c r="F27" s="84" t="str">
        <f t="shared" si="2"/>
        <v>75,6</v>
      </c>
      <c r="G27" s="84">
        <f t="shared" si="2"/>
        <v>80.900000000000006</v>
      </c>
    </row>
    <row r="28" spans="1:7" ht="31.5" x14ac:dyDescent="0.25">
      <c r="A28" s="102" t="s">
        <v>250</v>
      </c>
      <c r="B28" s="73" t="s">
        <v>192</v>
      </c>
      <c r="C28" s="146" t="s">
        <v>179</v>
      </c>
      <c r="D28" s="146"/>
      <c r="E28" s="146"/>
      <c r="F28" s="84" t="str">
        <f t="shared" si="2"/>
        <v>75,6</v>
      </c>
      <c r="G28" s="84">
        <f t="shared" si="2"/>
        <v>80.900000000000006</v>
      </c>
    </row>
    <row r="29" spans="1:7" x14ac:dyDescent="0.25">
      <c r="A29" s="101" t="s">
        <v>187</v>
      </c>
      <c r="B29" s="73" t="s">
        <v>192</v>
      </c>
      <c r="C29" s="146" t="s">
        <v>179</v>
      </c>
      <c r="D29" s="146" t="s">
        <v>159</v>
      </c>
      <c r="E29" s="146"/>
      <c r="F29" s="84" t="str">
        <f t="shared" si="2"/>
        <v>75,6</v>
      </c>
      <c r="G29" s="84">
        <f t="shared" si="2"/>
        <v>80.900000000000006</v>
      </c>
    </row>
    <row r="30" spans="1:7" ht="47.25" x14ac:dyDescent="0.25">
      <c r="A30" s="104" t="s">
        <v>262</v>
      </c>
      <c r="B30" s="73" t="s">
        <v>192</v>
      </c>
      <c r="C30" s="146" t="s">
        <v>179</v>
      </c>
      <c r="D30" s="146" t="s">
        <v>159</v>
      </c>
      <c r="E30" s="146" t="s">
        <v>260</v>
      </c>
      <c r="F30" s="84" t="str">
        <f t="shared" si="2"/>
        <v>75,6</v>
      </c>
      <c r="G30" s="84">
        <f t="shared" si="2"/>
        <v>80.900000000000006</v>
      </c>
    </row>
    <row r="31" spans="1:7" ht="63" x14ac:dyDescent="0.25">
      <c r="A31" s="104" t="s">
        <v>263</v>
      </c>
      <c r="B31" s="73" t="s">
        <v>192</v>
      </c>
      <c r="C31" s="146" t="s">
        <v>179</v>
      </c>
      <c r="D31" s="146" t="s">
        <v>159</v>
      </c>
      <c r="E31" s="146" t="s">
        <v>261</v>
      </c>
      <c r="F31" s="117" t="s">
        <v>380</v>
      </c>
      <c r="G31" s="84">
        <v>80.900000000000006</v>
      </c>
    </row>
    <row r="32" spans="1:7" ht="0.75" customHeight="1" x14ac:dyDescent="0.25">
      <c r="A32" s="109" t="s">
        <v>390</v>
      </c>
      <c r="B32" s="77" t="s">
        <v>182</v>
      </c>
      <c r="C32" s="146"/>
      <c r="D32" s="146"/>
      <c r="E32" s="146"/>
      <c r="F32" s="70">
        <f t="shared" ref="F32:G37" si="3">F33</f>
        <v>0</v>
      </c>
      <c r="G32" s="70">
        <f t="shared" si="3"/>
        <v>0</v>
      </c>
    </row>
    <row r="33" spans="1:7" s="140" customFormat="1" ht="126" hidden="1" x14ac:dyDescent="0.25">
      <c r="A33" s="141" t="s">
        <v>183</v>
      </c>
      <c r="B33" s="142" t="s">
        <v>184</v>
      </c>
      <c r="C33" s="148"/>
      <c r="D33" s="148"/>
      <c r="E33" s="148"/>
      <c r="F33" s="170">
        <f t="shared" si="3"/>
        <v>0</v>
      </c>
      <c r="G33" s="170">
        <f t="shared" si="3"/>
        <v>0</v>
      </c>
    </row>
    <row r="34" spans="1:7" ht="78" hidden="1" customHeight="1" x14ac:dyDescent="0.25">
      <c r="A34" s="96" t="s">
        <v>185</v>
      </c>
      <c r="B34" s="73" t="s">
        <v>186</v>
      </c>
      <c r="C34" s="146"/>
      <c r="D34" s="146"/>
      <c r="E34" s="146"/>
      <c r="F34" s="84">
        <v>0</v>
      </c>
      <c r="G34" s="84">
        <v>0</v>
      </c>
    </row>
    <row r="35" spans="1:7" ht="31.5" hidden="1" x14ac:dyDescent="0.25">
      <c r="A35" s="102" t="s">
        <v>250</v>
      </c>
      <c r="B35" s="73" t="s">
        <v>186</v>
      </c>
      <c r="C35" s="146" t="s">
        <v>179</v>
      </c>
      <c r="D35" s="146"/>
      <c r="E35" s="146"/>
      <c r="F35" s="84" t="str">
        <f t="shared" si="3"/>
        <v>0</v>
      </c>
      <c r="G35" s="84">
        <f t="shared" si="3"/>
        <v>0</v>
      </c>
    </row>
    <row r="36" spans="1:7" hidden="1" x14ac:dyDescent="0.25">
      <c r="A36" s="96" t="s">
        <v>180</v>
      </c>
      <c r="B36" s="73" t="s">
        <v>186</v>
      </c>
      <c r="C36" s="146" t="s">
        <v>179</v>
      </c>
      <c r="D36" s="146" t="s">
        <v>132</v>
      </c>
      <c r="E36" s="146"/>
      <c r="F36" s="84" t="str">
        <f t="shared" si="3"/>
        <v>0</v>
      </c>
      <c r="G36" s="84">
        <f t="shared" si="3"/>
        <v>0</v>
      </c>
    </row>
    <row r="37" spans="1:7" ht="47.25" hidden="1" x14ac:dyDescent="0.25">
      <c r="A37" s="104" t="s">
        <v>262</v>
      </c>
      <c r="B37" s="73" t="s">
        <v>186</v>
      </c>
      <c r="C37" s="146" t="s">
        <v>179</v>
      </c>
      <c r="D37" s="146" t="s">
        <v>132</v>
      </c>
      <c r="E37" s="146" t="s">
        <v>260</v>
      </c>
      <c r="F37" s="84" t="str">
        <f t="shared" si="3"/>
        <v>0</v>
      </c>
      <c r="G37" s="84">
        <f t="shared" si="3"/>
        <v>0</v>
      </c>
    </row>
    <row r="38" spans="1:7" ht="63" hidden="1" x14ac:dyDescent="0.25">
      <c r="A38" s="104" t="s">
        <v>263</v>
      </c>
      <c r="B38" s="73" t="s">
        <v>186</v>
      </c>
      <c r="C38" s="146" t="s">
        <v>179</v>
      </c>
      <c r="D38" s="146" t="s">
        <v>132</v>
      </c>
      <c r="E38" s="146" t="s">
        <v>261</v>
      </c>
      <c r="F38" s="117" t="s">
        <v>345</v>
      </c>
      <c r="G38" s="84">
        <v>0</v>
      </c>
    </row>
    <row r="39" spans="1:7" s="139" customFormat="1" ht="47.25" x14ac:dyDescent="0.25">
      <c r="A39" s="109" t="s">
        <v>388</v>
      </c>
      <c r="B39" s="77" t="s">
        <v>198</v>
      </c>
      <c r="C39" s="153"/>
      <c r="D39" s="153"/>
      <c r="E39" s="153"/>
      <c r="F39" s="70">
        <f>F40</f>
        <v>96.2</v>
      </c>
      <c r="G39" s="70">
        <f>G40</f>
        <v>88.2</v>
      </c>
    </row>
    <row r="40" spans="1:7" s="140" customFormat="1" ht="78" customHeight="1" x14ac:dyDescent="0.25">
      <c r="A40" s="141" t="s">
        <v>199</v>
      </c>
      <c r="B40" s="143" t="s">
        <v>200</v>
      </c>
      <c r="C40" s="148"/>
      <c r="D40" s="148"/>
      <c r="E40" s="148"/>
      <c r="F40" s="170">
        <f>F41+F46+F51</f>
        <v>96.2</v>
      </c>
      <c r="G40" s="170">
        <f>G41+G46+G51</f>
        <v>88.2</v>
      </c>
    </row>
    <row r="41" spans="1:7" ht="31.5" hidden="1" x14ac:dyDescent="0.25">
      <c r="A41" s="96" t="s">
        <v>252</v>
      </c>
      <c r="B41" s="73" t="s">
        <v>203</v>
      </c>
      <c r="C41" s="146"/>
      <c r="D41" s="146"/>
      <c r="E41" s="146"/>
      <c r="F41" s="84" t="str">
        <f t="shared" ref="F41:G44" si="4">F42</f>
        <v>0</v>
      </c>
      <c r="G41" s="84">
        <f t="shared" si="4"/>
        <v>0</v>
      </c>
    </row>
    <row r="42" spans="1:7" ht="31.5" hidden="1" x14ac:dyDescent="0.25">
      <c r="A42" s="102" t="s">
        <v>250</v>
      </c>
      <c r="B42" s="73" t="s">
        <v>203</v>
      </c>
      <c r="C42" s="146" t="s">
        <v>179</v>
      </c>
      <c r="D42" s="146"/>
      <c r="E42" s="146"/>
      <c r="F42" s="84" t="str">
        <f t="shared" si="4"/>
        <v>0</v>
      </c>
      <c r="G42" s="84">
        <f t="shared" si="4"/>
        <v>0</v>
      </c>
    </row>
    <row r="43" spans="1:7" hidden="1" x14ac:dyDescent="0.25">
      <c r="A43" s="101" t="s">
        <v>187</v>
      </c>
      <c r="B43" s="73" t="s">
        <v>203</v>
      </c>
      <c r="C43" s="146" t="s">
        <v>179</v>
      </c>
      <c r="D43" s="146" t="s">
        <v>159</v>
      </c>
      <c r="E43" s="146"/>
      <c r="F43" s="84" t="str">
        <f t="shared" si="4"/>
        <v>0</v>
      </c>
      <c r="G43" s="84">
        <f t="shared" si="4"/>
        <v>0</v>
      </c>
    </row>
    <row r="44" spans="1:7" ht="47.25" hidden="1" x14ac:dyDescent="0.25">
      <c r="A44" s="104" t="s">
        <v>262</v>
      </c>
      <c r="B44" s="73" t="s">
        <v>203</v>
      </c>
      <c r="C44" s="146" t="s">
        <v>179</v>
      </c>
      <c r="D44" s="146" t="s">
        <v>159</v>
      </c>
      <c r="E44" s="146" t="s">
        <v>260</v>
      </c>
      <c r="F44" s="84" t="str">
        <f t="shared" si="4"/>
        <v>0</v>
      </c>
      <c r="G44" s="84">
        <f t="shared" si="4"/>
        <v>0</v>
      </c>
    </row>
    <row r="45" spans="1:7" ht="63" hidden="1" x14ac:dyDescent="0.25">
      <c r="A45" s="104" t="s">
        <v>263</v>
      </c>
      <c r="B45" s="73" t="s">
        <v>203</v>
      </c>
      <c r="C45" s="146" t="s">
        <v>179</v>
      </c>
      <c r="D45" s="146" t="s">
        <v>159</v>
      </c>
      <c r="E45" s="146" t="s">
        <v>261</v>
      </c>
      <c r="F45" s="117" t="s">
        <v>345</v>
      </c>
      <c r="G45" s="84">
        <v>0</v>
      </c>
    </row>
    <row r="46" spans="1:7" ht="27.75" customHeight="1" x14ac:dyDescent="0.25">
      <c r="A46" s="96" t="s">
        <v>204</v>
      </c>
      <c r="B46" s="73" t="s">
        <v>205</v>
      </c>
      <c r="C46" s="146"/>
      <c r="D46" s="146"/>
      <c r="E46" s="146"/>
      <c r="F46" s="84">
        <f t="shared" ref="F46:G49" si="5">F47</f>
        <v>19.3</v>
      </c>
      <c r="G46" s="84">
        <f t="shared" si="5"/>
        <v>19.3</v>
      </c>
    </row>
    <row r="47" spans="1:7" ht="31.5" x14ac:dyDescent="0.25">
      <c r="A47" s="102" t="s">
        <v>250</v>
      </c>
      <c r="B47" s="73" t="s">
        <v>205</v>
      </c>
      <c r="C47" s="146" t="s">
        <v>179</v>
      </c>
      <c r="D47" s="146"/>
      <c r="E47" s="146"/>
      <c r="F47" s="84">
        <f t="shared" si="5"/>
        <v>19.3</v>
      </c>
      <c r="G47" s="84">
        <f t="shared" si="5"/>
        <v>19.3</v>
      </c>
    </row>
    <row r="48" spans="1:7" x14ac:dyDescent="0.25">
      <c r="A48" s="101" t="s">
        <v>187</v>
      </c>
      <c r="B48" s="73" t="s">
        <v>205</v>
      </c>
      <c r="C48" s="146" t="s">
        <v>179</v>
      </c>
      <c r="D48" s="146" t="s">
        <v>159</v>
      </c>
      <c r="E48" s="146"/>
      <c r="F48" s="84">
        <f t="shared" si="5"/>
        <v>19.3</v>
      </c>
      <c r="G48" s="84">
        <f t="shared" si="5"/>
        <v>19.3</v>
      </c>
    </row>
    <row r="49" spans="1:7" ht="47.25" x14ac:dyDescent="0.25">
      <c r="A49" s="104" t="s">
        <v>262</v>
      </c>
      <c r="B49" s="73" t="s">
        <v>205</v>
      </c>
      <c r="C49" s="146" t="s">
        <v>179</v>
      </c>
      <c r="D49" s="146" t="s">
        <v>159</v>
      </c>
      <c r="E49" s="146" t="s">
        <v>260</v>
      </c>
      <c r="F49" s="84">
        <f t="shared" si="5"/>
        <v>19.3</v>
      </c>
      <c r="G49" s="84">
        <f t="shared" si="5"/>
        <v>19.3</v>
      </c>
    </row>
    <row r="50" spans="1:7" ht="63" x14ac:dyDescent="0.25">
      <c r="A50" s="104" t="s">
        <v>263</v>
      </c>
      <c r="B50" s="73" t="s">
        <v>205</v>
      </c>
      <c r="C50" s="146" t="s">
        <v>179</v>
      </c>
      <c r="D50" s="146" t="s">
        <v>159</v>
      </c>
      <c r="E50" s="146" t="s">
        <v>261</v>
      </c>
      <c r="F50" s="84">
        <v>19.3</v>
      </c>
      <c r="G50" s="84">
        <v>19.3</v>
      </c>
    </row>
    <row r="51" spans="1:7" ht="47.25" x14ac:dyDescent="0.25">
      <c r="A51" s="96" t="s">
        <v>206</v>
      </c>
      <c r="B51" s="73" t="s">
        <v>207</v>
      </c>
      <c r="C51" s="146"/>
      <c r="D51" s="146"/>
      <c r="E51" s="146"/>
      <c r="F51" s="84">
        <f t="shared" ref="F51:G54" si="6">F52</f>
        <v>76.900000000000006</v>
      </c>
      <c r="G51" s="84">
        <f t="shared" si="6"/>
        <v>68.900000000000006</v>
      </c>
    </row>
    <row r="52" spans="1:7" ht="31.5" x14ac:dyDescent="0.25">
      <c r="A52" s="102" t="s">
        <v>250</v>
      </c>
      <c r="B52" s="73" t="s">
        <v>207</v>
      </c>
      <c r="C52" s="146" t="s">
        <v>179</v>
      </c>
      <c r="D52" s="146"/>
      <c r="E52" s="146"/>
      <c r="F52" s="84">
        <f t="shared" si="6"/>
        <v>76.900000000000006</v>
      </c>
      <c r="G52" s="84">
        <f t="shared" si="6"/>
        <v>68.900000000000006</v>
      </c>
    </row>
    <row r="53" spans="1:7" x14ac:dyDescent="0.25">
      <c r="A53" s="101" t="s">
        <v>187</v>
      </c>
      <c r="B53" s="73" t="s">
        <v>207</v>
      </c>
      <c r="C53" s="146" t="s">
        <v>179</v>
      </c>
      <c r="D53" s="146" t="s">
        <v>159</v>
      </c>
      <c r="E53" s="146"/>
      <c r="F53" s="84">
        <f t="shared" si="6"/>
        <v>76.900000000000006</v>
      </c>
      <c r="G53" s="84">
        <f t="shared" si="6"/>
        <v>68.900000000000006</v>
      </c>
    </row>
    <row r="54" spans="1:7" ht="47.25" x14ac:dyDescent="0.25">
      <c r="A54" s="104" t="s">
        <v>262</v>
      </c>
      <c r="B54" s="73" t="s">
        <v>207</v>
      </c>
      <c r="C54" s="146" t="s">
        <v>179</v>
      </c>
      <c r="D54" s="146" t="s">
        <v>159</v>
      </c>
      <c r="E54" s="146" t="s">
        <v>260</v>
      </c>
      <c r="F54" s="84">
        <f t="shared" si="6"/>
        <v>76.900000000000006</v>
      </c>
      <c r="G54" s="84">
        <f t="shared" si="6"/>
        <v>68.900000000000006</v>
      </c>
    </row>
    <row r="55" spans="1:7" ht="93.75" customHeight="1" x14ac:dyDescent="0.25">
      <c r="A55" s="104" t="s">
        <v>263</v>
      </c>
      <c r="B55" s="73" t="s">
        <v>207</v>
      </c>
      <c r="C55" s="146" t="s">
        <v>179</v>
      </c>
      <c r="D55" s="146" t="s">
        <v>159</v>
      </c>
      <c r="E55" s="146" t="s">
        <v>261</v>
      </c>
      <c r="F55" s="84">
        <v>76.900000000000006</v>
      </c>
      <c r="G55" s="84">
        <v>68.900000000000006</v>
      </c>
    </row>
    <row r="56" spans="1:7" s="139" customFormat="1" ht="126" hidden="1" x14ac:dyDescent="0.25">
      <c r="A56" s="67" t="s">
        <v>350</v>
      </c>
      <c r="B56" s="68" t="s">
        <v>165</v>
      </c>
      <c r="C56" s="153"/>
      <c r="D56" s="153"/>
      <c r="E56" s="153"/>
      <c r="F56" s="70">
        <f>F57</f>
        <v>0</v>
      </c>
      <c r="G56" s="70">
        <f>G57</f>
        <v>0</v>
      </c>
    </row>
    <row r="57" spans="1:7" s="139" customFormat="1" ht="63" hidden="1" x14ac:dyDescent="0.25">
      <c r="A57" s="109" t="s">
        <v>269</v>
      </c>
      <c r="B57" s="77" t="s">
        <v>166</v>
      </c>
      <c r="C57" s="153"/>
      <c r="D57" s="153"/>
      <c r="E57" s="153"/>
      <c r="F57" s="70">
        <f>F58</f>
        <v>0</v>
      </c>
      <c r="G57" s="70">
        <f>G58</f>
        <v>0</v>
      </c>
    </row>
    <row r="58" spans="1:7" s="140" customFormat="1" ht="63" hidden="1" x14ac:dyDescent="0.25">
      <c r="A58" s="141" t="s">
        <v>167</v>
      </c>
      <c r="B58" s="143" t="s">
        <v>168</v>
      </c>
      <c r="C58" s="148"/>
      <c r="D58" s="148"/>
      <c r="E58" s="148"/>
      <c r="F58" s="170">
        <f>F59+F69+F74</f>
        <v>0</v>
      </c>
      <c r="G58" s="170">
        <f>G59+G64+G74</f>
        <v>0</v>
      </c>
    </row>
    <row r="59" spans="1:7" ht="47.25" hidden="1" x14ac:dyDescent="0.25">
      <c r="A59" s="102" t="s">
        <v>169</v>
      </c>
      <c r="B59" s="73" t="s">
        <v>170</v>
      </c>
      <c r="C59" s="146"/>
      <c r="D59" s="146"/>
      <c r="E59" s="146"/>
      <c r="F59" s="84">
        <f t="shared" ref="F59:G62" si="7">F60</f>
        <v>0</v>
      </c>
      <c r="G59" s="84">
        <f t="shared" si="7"/>
        <v>0</v>
      </c>
    </row>
    <row r="60" spans="1:7" ht="15" hidden="1" customHeight="1" x14ac:dyDescent="0.25">
      <c r="A60" s="78" t="s">
        <v>288</v>
      </c>
      <c r="B60" s="73" t="s">
        <v>170</v>
      </c>
      <c r="C60" s="71" t="s">
        <v>140</v>
      </c>
      <c r="D60" s="71"/>
      <c r="E60" s="146"/>
      <c r="F60" s="84">
        <f t="shared" si="7"/>
        <v>0</v>
      </c>
      <c r="G60" s="84">
        <f t="shared" si="7"/>
        <v>0</v>
      </c>
    </row>
    <row r="61" spans="1:7" ht="31.5" hidden="1" x14ac:dyDescent="0.25">
      <c r="A61" s="81" t="s">
        <v>249</v>
      </c>
      <c r="B61" s="73" t="s">
        <v>170</v>
      </c>
      <c r="C61" s="71" t="s">
        <v>140</v>
      </c>
      <c r="D61" s="71" t="s">
        <v>164</v>
      </c>
      <c r="E61" s="146"/>
      <c r="F61" s="84">
        <f t="shared" si="7"/>
        <v>0</v>
      </c>
      <c r="G61" s="84">
        <f t="shared" si="7"/>
        <v>0</v>
      </c>
    </row>
    <row r="62" spans="1:7" ht="47.25" hidden="1" x14ac:dyDescent="0.25">
      <c r="A62" s="104" t="s">
        <v>262</v>
      </c>
      <c r="B62" s="73" t="s">
        <v>170</v>
      </c>
      <c r="C62" s="71" t="s">
        <v>140</v>
      </c>
      <c r="D62" s="71" t="s">
        <v>164</v>
      </c>
      <c r="E62" s="146" t="s">
        <v>260</v>
      </c>
      <c r="F62" s="84">
        <f t="shared" si="7"/>
        <v>0</v>
      </c>
      <c r="G62" s="84">
        <v>0</v>
      </c>
    </row>
    <row r="63" spans="1:7" ht="1.5" hidden="1" customHeight="1" x14ac:dyDescent="0.25">
      <c r="A63" s="104" t="s">
        <v>263</v>
      </c>
      <c r="B63" s="73" t="s">
        <v>170</v>
      </c>
      <c r="C63" s="71" t="s">
        <v>140</v>
      </c>
      <c r="D63" s="71" t="s">
        <v>164</v>
      </c>
      <c r="E63" s="146" t="s">
        <v>261</v>
      </c>
      <c r="F63" s="84">
        <v>0</v>
      </c>
      <c r="G63" s="84">
        <v>0</v>
      </c>
    </row>
    <row r="64" spans="1:7" ht="52.5" hidden="1" customHeight="1" x14ac:dyDescent="0.25">
      <c r="A64" s="96" t="s">
        <v>172</v>
      </c>
      <c r="B64" s="73" t="s">
        <v>173</v>
      </c>
      <c r="C64" s="146"/>
      <c r="D64" s="146"/>
      <c r="E64" s="146"/>
      <c r="F64" s="84">
        <f t="shared" ref="F64:G67" si="8">F65</f>
        <v>0</v>
      </c>
      <c r="G64" s="84">
        <f t="shared" si="8"/>
        <v>0</v>
      </c>
    </row>
    <row r="65" spans="1:7" ht="39.75" hidden="1" customHeight="1" x14ac:dyDescent="0.25">
      <c r="A65" s="78" t="s">
        <v>288</v>
      </c>
      <c r="B65" s="73" t="s">
        <v>173</v>
      </c>
      <c r="C65" s="71" t="s">
        <v>140</v>
      </c>
      <c r="D65" s="71"/>
      <c r="E65" s="146"/>
      <c r="F65" s="84">
        <f t="shared" si="8"/>
        <v>0</v>
      </c>
      <c r="G65" s="84">
        <f t="shared" si="8"/>
        <v>0</v>
      </c>
    </row>
    <row r="66" spans="1:7" ht="10.5" hidden="1" customHeight="1" x14ac:dyDescent="0.25">
      <c r="A66" s="81" t="s">
        <v>249</v>
      </c>
      <c r="B66" s="73" t="s">
        <v>173</v>
      </c>
      <c r="C66" s="71" t="s">
        <v>140</v>
      </c>
      <c r="D66" s="71" t="s">
        <v>164</v>
      </c>
      <c r="E66" s="146"/>
      <c r="F66" s="84">
        <f t="shared" si="8"/>
        <v>0</v>
      </c>
      <c r="G66" s="84">
        <f t="shared" si="8"/>
        <v>0</v>
      </c>
    </row>
    <row r="67" spans="1:7" ht="35.25" hidden="1" customHeight="1" x14ac:dyDescent="0.25">
      <c r="A67" s="104" t="s">
        <v>262</v>
      </c>
      <c r="B67" s="73" t="s">
        <v>173</v>
      </c>
      <c r="C67" s="71" t="s">
        <v>140</v>
      </c>
      <c r="D67" s="71" t="s">
        <v>164</v>
      </c>
      <c r="E67" s="146" t="s">
        <v>260</v>
      </c>
      <c r="F67" s="84">
        <f t="shared" si="8"/>
        <v>0</v>
      </c>
      <c r="G67" s="84">
        <f t="shared" si="8"/>
        <v>0</v>
      </c>
    </row>
    <row r="68" spans="1:7" ht="33.75" hidden="1" customHeight="1" x14ac:dyDescent="0.25">
      <c r="A68" s="104" t="s">
        <v>263</v>
      </c>
      <c r="B68" s="73" t="s">
        <v>173</v>
      </c>
      <c r="C68" s="71" t="s">
        <v>140</v>
      </c>
      <c r="D68" s="71" t="s">
        <v>164</v>
      </c>
      <c r="E68" s="146" t="s">
        <v>261</v>
      </c>
      <c r="F68" s="84">
        <v>0</v>
      </c>
      <c r="G68" s="84">
        <v>0</v>
      </c>
    </row>
    <row r="69" spans="1:7" ht="34.5" hidden="1" customHeight="1" x14ac:dyDescent="0.25">
      <c r="A69" s="104" t="s">
        <v>349</v>
      </c>
      <c r="B69" s="73" t="s">
        <v>173</v>
      </c>
      <c r="C69" s="71"/>
      <c r="D69" s="71"/>
      <c r="E69" s="146"/>
      <c r="F69" s="84">
        <f>F70</f>
        <v>0</v>
      </c>
      <c r="G69" s="84">
        <v>0</v>
      </c>
    </row>
    <row r="70" spans="1:7" ht="33" hidden="1" customHeight="1" x14ac:dyDescent="0.25">
      <c r="A70" s="78" t="s">
        <v>288</v>
      </c>
      <c r="B70" s="73" t="s">
        <v>173</v>
      </c>
      <c r="C70" s="71" t="s">
        <v>140</v>
      </c>
      <c r="D70" s="71"/>
      <c r="E70" s="146"/>
      <c r="F70" s="84">
        <f>F71</f>
        <v>0</v>
      </c>
      <c r="G70" s="84">
        <v>0</v>
      </c>
    </row>
    <row r="71" spans="1:7" ht="30.75" hidden="1" customHeight="1" x14ac:dyDescent="0.25">
      <c r="A71" s="81" t="s">
        <v>249</v>
      </c>
      <c r="B71" s="73" t="s">
        <v>173</v>
      </c>
      <c r="C71" s="71" t="s">
        <v>140</v>
      </c>
      <c r="D71" s="71" t="s">
        <v>164</v>
      </c>
      <c r="E71" s="146"/>
      <c r="F71" s="84">
        <f>F72</f>
        <v>0</v>
      </c>
      <c r="G71" s="84">
        <v>0</v>
      </c>
    </row>
    <row r="72" spans="1:7" ht="38.25" hidden="1" customHeight="1" x14ac:dyDescent="0.25">
      <c r="A72" s="104" t="s">
        <v>262</v>
      </c>
      <c r="B72" s="73" t="s">
        <v>173</v>
      </c>
      <c r="C72" s="71" t="s">
        <v>140</v>
      </c>
      <c r="D72" s="71" t="s">
        <v>164</v>
      </c>
      <c r="E72" s="146" t="s">
        <v>260</v>
      </c>
      <c r="F72" s="84">
        <f>F73</f>
        <v>0</v>
      </c>
      <c r="G72" s="84">
        <v>0</v>
      </c>
    </row>
    <row r="73" spans="1:7" ht="30" hidden="1" customHeight="1" x14ac:dyDescent="0.25">
      <c r="A73" s="104" t="s">
        <v>263</v>
      </c>
      <c r="B73" s="73" t="s">
        <v>173</v>
      </c>
      <c r="C73" s="71" t="s">
        <v>140</v>
      </c>
      <c r="D73" s="71" t="s">
        <v>164</v>
      </c>
      <c r="E73" s="146" t="s">
        <v>261</v>
      </c>
      <c r="F73" s="84">
        <v>0</v>
      </c>
      <c r="G73" s="84">
        <v>0</v>
      </c>
    </row>
    <row r="74" spans="1:7" ht="22.5" hidden="1" customHeight="1" x14ac:dyDescent="0.25">
      <c r="A74" s="96" t="s">
        <v>271</v>
      </c>
      <c r="B74" s="118" t="s">
        <v>270</v>
      </c>
      <c r="C74" s="146"/>
      <c r="D74" s="146"/>
      <c r="E74" s="146"/>
      <c r="F74" s="84">
        <f t="shared" ref="F74:G77" si="9">F75</f>
        <v>0</v>
      </c>
      <c r="G74" s="84">
        <f t="shared" si="9"/>
        <v>0</v>
      </c>
    </row>
    <row r="75" spans="1:7" ht="55.5" hidden="1" customHeight="1" x14ac:dyDescent="0.25">
      <c r="A75" s="78" t="s">
        <v>288</v>
      </c>
      <c r="B75" s="118" t="s">
        <v>270</v>
      </c>
      <c r="C75" s="71" t="s">
        <v>140</v>
      </c>
      <c r="D75" s="71"/>
      <c r="E75" s="146"/>
      <c r="F75" s="84">
        <f t="shared" si="9"/>
        <v>0</v>
      </c>
      <c r="G75" s="84">
        <f t="shared" si="9"/>
        <v>0</v>
      </c>
    </row>
    <row r="76" spans="1:7" ht="75" hidden="1" customHeight="1" x14ac:dyDescent="0.25">
      <c r="A76" s="81" t="s">
        <v>249</v>
      </c>
      <c r="B76" s="118" t="s">
        <v>270</v>
      </c>
      <c r="C76" s="71" t="s">
        <v>140</v>
      </c>
      <c r="D76" s="71" t="s">
        <v>164</v>
      </c>
      <c r="E76" s="146"/>
      <c r="F76" s="84">
        <f t="shared" si="9"/>
        <v>0</v>
      </c>
      <c r="G76" s="84">
        <f t="shared" si="9"/>
        <v>0</v>
      </c>
    </row>
    <row r="77" spans="1:7" ht="0.75" hidden="1" customHeight="1" x14ac:dyDescent="0.25">
      <c r="A77" s="104" t="s">
        <v>262</v>
      </c>
      <c r="B77" s="118" t="s">
        <v>270</v>
      </c>
      <c r="C77" s="71" t="s">
        <v>140</v>
      </c>
      <c r="D77" s="71" t="s">
        <v>164</v>
      </c>
      <c r="E77" s="146" t="s">
        <v>260</v>
      </c>
      <c r="F77" s="84">
        <f t="shared" si="9"/>
        <v>0</v>
      </c>
      <c r="G77" s="84">
        <f t="shared" si="9"/>
        <v>0</v>
      </c>
    </row>
    <row r="78" spans="1:7" ht="194.25" hidden="1" customHeight="1" x14ac:dyDescent="0.25">
      <c r="A78" s="104" t="s">
        <v>263</v>
      </c>
      <c r="B78" s="118" t="s">
        <v>270</v>
      </c>
      <c r="C78" s="71" t="s">
        <v>140</v>
      </c>
      <c r="D78" s="71" t="s">
        <v>164</v>
      </c>
      <c r="E78" s="146" t="s">
        <v>261</v>
      </c>
      <c r="F78" s="84">
        <v>0</v>
      </c>
      <c r="G78" s="84">
        <v>0</v>
      </c>
    </row>
    <row r="79" spans="1:7" ht="104.25" customHeight="1" x14ac:dyDescent="0.25">
      <c r="A79" s="67" t="s">
        <v>427</v>
      </c>
      <c r="B79" s="145" t="s">
        <v>151</v>
      </c>
      <c r="C79" s="145"/>
      <c r="D79" s="145"/>
      <c r="E79" s="145"/>
      <c r="F79" s="70">
        <v>10</v>
      </c>
      <c r="G79" s="70">
        <v>10</v>
      </c>
    </row>
    <row r="80" spans="1:7" ht="126" x14ac:dyDescent="0.25">
      <c r="A80" s="67" t="s">
        <v>419</v>
      </c>
      <c r="B80" s="145" t="s">
        <v>153</v>
      </c>
      <c r="C80" s="145"/>
      <c r="D80" s="145"/>
      <c r="E80" s="145"/>
      <c r="F80" s="70">
        <v>10</v>
      </c>
      <c r="G80" s="70">
        <v>10</v>
      </c>
    </row>
    <row r="81" spans="1:7" ht="78.75" x14ac:dyDescent="0.25">
      <c r="A81" s="216" t="s">
        <v>341</v>
      </c>
      <c r="B81" s="147" t="s">
        <v>155</v>
      </c>
      <c r="C81" s="147"/>
      <c r="D81" s="147"/>
      <c r="E81" s="147"/>
      <c r="F81" s="70">
        <v>10</v>
      </c>
      <c r="G81" s="70">
        <v>10</v>
      </c>
    </row>
    <row r="82" spans="1:7" ht="47.25" x14ac:dyDescent="0.25">
      <c r="A82" s="213" t="s">
        <v>342</v>
      </c>
      <c r="B82" s="149" t="s">
        <v>156</v>
      </c>
      <c r="C82" s="149"/>
      <c r="D82" s="149"/>
      <c r="E82" s="149"/>
      <c r="F82" s="84">
        <v>10</v>
      </c>
      <c r="G82" s="84">
        <v>10</v>
      </c>
    </row>
    <row r="83" spans="1:7" ht="31.5" x14ac:dyDescent="0.25">
      <c r="A83" s="215" t="s">
        <v>343</v>
      </c>
      <c r="B83" s="149" t="s">
        <v>156</v>
      </c>
      <c r="C83" s="149" t="s">
        <v>127</v>
      </c>
      <c r="D83" s="149"/>
      <c r="E83" s="149"/>
      <c r="F83" s="84">
        <v>10</v>
      </c>
      <c r="G83" s="84">
        <v>10</v>
      </c>
    </row>
    <row r="84" spans="1:7" ht="31.5" x14ac:dyDescent="0.25">
      <c r="A84" s="210" t="s">
        <v>332</v>
      </c>
      <c r="B84" s="149" t="s">
        <v>156</v>
      </c>
      <c r="C84" s="149" t="s">
        <v>127</v>
      </c>
      <c r="D84" s="149" t="s">
        <v>150</v>
      </c>
      <c r="E84" s="149"/>
      <c r="F84" s="84">
        <v>10</v>
      </c>
      <c r="G84" s="84">
        <v>10</v>
      </c>
    </row>
    <row r="85" spans="1:7" ht="47.25" x14ac:dyDescent="0.25">
      <c r="A85" s="104" t="s">
        <v>262</v>
      </c>
      <c r="B85" s="149" t="s">
        <v>156</v>
      </c>
      <c r="C85" s="149" t="s">
        <v>127</v>
      </c>
      <c r="D85" s="149" t="s">
        <v>150</v>
      </c>
      <c r="E85" s="149" t="s">
        <v>260</v>
      </c>
      <c r="F85" s="84">
        <v>10</v>
      </c>
      <c r="G85" s="84">
        <v>10</v>
      </c>
    </row>
    <row r="86" spans="1:7" ht="63" x14ac:dyDescent="0.25">
      <c r="A86" s="104" t="s">
        <v>263</v>
      </c>
      <c r="B86" s="149" t="s">
        <v>156</v>
      </c>
      <c r="C86" s="149" t="s">
        <v>127</v>
      </c>
      <c r="D86" s="149" t="s">
        <v>150</v>
      </c>
      <c r="E86" s="149" t="s">
        <v>261</v>
      </c>
      <c r="F86" s="84">
        <v>10</v>
      </c>
      <c r="G86" s="84">
        <v>10</v>
      </c>
    </row>
    <row r="87" spans="1:7" ht="66" customHeight="1" x14ac:dyDescent="0.25">
      <c r="A87" s="154" t="s">
        <v>289</v>
      </c>
      <c r="B87" s="156" t="s">
        <v>290</v>
      </c>
      <c r="C87" s="146"/>
      <c r="D87" s="146"/>
      <c r="E87" s="146"/>
      <c r="F87" s="70">
        <f>F88+F94</f>
        <v>1067.2</v>
      </c>
      <c r="G87" s="70">
        <f>G88+G94</f>
        <v>1078.3</v>
      </c>
    </row>
    <row r="88" spans="1:7" ht="31.5" x14ac:dyDescent="0.25">
      <c r="A88" s="134" t="s">
        <v>238</v>
      </c>
      <c r="B88" s="156" t="s">
        <v>291</v>
      </c>
      <c r="C88" s="146"/>
      <c r="D88" s="146"/>
      <c r="E88" s="146"/>
      <c r="F88" s="70">
        <f t="shared" ref="F88:G92" si="10">F89</f>
        <v>445.2</v>
      </c>
      <c r="G88" s="70">
        <f t="shared" si="10"/>
        <v>445.2</v>
      </c>
    </row>
    <row r="89" spans="1:7" ht="47.25" x14ac:dyDescent="0.25">
      <c r="A89" s="102" t="s">
        <v>136</v>
      </c>
      <c r="B89" s="72" t="s">
        <v>137</v>
      </c>
      <c r="C89" s="146"/>
      <c r="D89" s="146"/>
      <c r="E89" s="146"/>
      <c r="F89" s="84">
        <f t="shared" si="10"/>
        <v>445.2</v>
      </c>
      <c r="G89" s="84">
        <f t="shared" si="10"/>
        <v>445.2</v>
      </c>
    </row>
    <row r="90" spans="1:7" ht="31.5" x14ac:dyDescent="0.25">
      <c r="A90" s="155" t="s">
        <v>292</v>
      </c>
      <c r="B90" s="72" t="s">
        <v>137</v>
      </c>
      <c r="C90" s="146" t="s">
        <v>127</v>
      </c>
      <c r="D90" s="146"/>
      <c r="E90" s="146"/>
      <c r="F90" s="84">
        <f t="shared" si="10"/>
        <v>445.2</v>
      </c>
      <c r="G90" s="84">
        <f t="shared" si="10"/>
        <v>445.2</v>
      </c>
    </row>
    <row r="91" spans="1:7" ht="47.25" x14ac:dyDescent="0.25">
      <c r="A91" s="41" t="s">
        <v>131</v>
      </c>
      <c r="B91" s="72" t="s">
        <v>137</v>
      </c>
      <c r="C91" s="146" t="s">
        <v>127</v>
      </c>
      <c r="D91" s="146" t="s">
        <v>132</v>
      </c>
      <c r="E91" s="146"/>
      <c r="F91" s="84">
        <f t="shared" si="10"/>
        <v>445.2</v>
      </c>
      <c r="G91" s="84">
        <f t="shared" si="10"/>
        <v>445.2</v>
      </c>
    </row>
    <row r="92" spans="1:7" ht="126" x14ac:dyDescent="0.25">
      <c r="A92" s="103" t="s">
        <v>259</v>
      </c>
      <c r="B92" s="72" t="s">
        <v>137</v>
      </c>
      <c r="C92" s="146" t="s">
        <v>127</v>
      </c>
      <c r="D92" s="146" t="s">
        <v>132</v>
      </c>
      <c r="E92" s="146" t="s">
        <v>258</v>
      </c>
      <c r="F92" s="84">
        <f t="shared" si="10"/>
        <v>445.2</v>
      </c>
      <c r="G92" s="84">
        <f t="shared" si="10"/>
        <v>445.2</v>
      </c>
    </row>
    <row r="93" spans="1:7" ht="47.25" x14ac:dyDescent="0.25">
      <c r="A93" s="102" t="s">
        <v>138</v>
      </c>
      <c r="B93" s="72" t="s">
        <v>137</v>
      </c>
      <c r="C93" s="146" t="s">
        <v>127</v>
      </c>
      <c r="D93" s="146" t="s">
        <v>132</v>
      </c>
      <c r="E93" s="146" t="s">
        <v>139</v>
      </c>
      <c r="F93" s="84">
        <v>445.2</v>
      </c>
      <c r="G93" s="84">
        <v>445.2</v>
      </c>
    </row>
    <row r="94" spans="1:7" ht="19.899999999999999" customHeight="1" x14ac:dyDescent="0.25">
      <c r="A94" s="154" t="s">
        <v>242</v>
      </c>
      <c r="B94" s="156" t="s">
        <v>294</v>
      </c>
      <c r="C94" s="146"/>
      <c r="D94" s="146"/>
      <c r="E94" s="146"/>
      <c r="F94" s="70">
        <f>F95+F100</f>
        <v>622</v>
      </c>
      <c r="G94" s="70">
        <f>G95+G100</f>
        <v>633.1</v>
      </c>
    </row>
    <row r="95" spans="1:7" ht="47.25" x14ac:dyDescent="0.25">
      <c r="A95" s="41" t="s">
        <v>293</v>
      </c>
      <c r="B95" s="157" t="s">
        <v>295</v>
      </c>
      <c r="C95" s="146"/>
      <c r="D95" s="146"/>
      <c r="E95" s="146"/>
      <c r="F95" s="84">
        <f t="shared" ref="F95:G98" si="11">F96</f>
        <v>450.9</v>
      </c>
      <c r="G95" s="84">
        <f t="shared" si="11"/>
        <v>453.3</v>
      </c>
    </row>
    <row r="96" spans="1:7" ht="31.5" x14ac:dyDescent="0.25">
      <c r="A96" s="155" t="s">
        <v>292</v>
      </c>
      <c r="B96" s="157" t="s">
        <v>295</v>
      </c>
      <c r="C96" s="157" t="s">
        <v>127</v>
      </c>
      <c r="D96" s="146"/>
      <c r="E96" s="146"/>
      <c r="F96" s="84">
        <f t="shared" si="11"/>
        <v>450.9</v>
      </c>
      <c r="G96" s="84">
        <f t="shared" si="11"/>
        <v>453.3</v>
      </c>
    </row>
    <row r="97" spans="1:7" ht="80.25" customHeight="1" x14ac:dyDescent="0.25">
      <c r="A97" s="94" t="s">
        <v>239</v>
      </c>
      <c r="B97" s="157" t="s">
        <v>295</v>
      </c>
      <c r="C97" s="157" t="s">
        <v>127</v>
      </c>
      <c r="D97" s="157" t="s">
        <v>140</v>
      </c>
      <c r="E97" s="146"/>
      <c r="F97" s="84">
        <f t="shared" si="11"/>
        <v>450.9</v>
      </c>
      <c r="G97" s="84">
        <f t="shared" si="11"/>
        <v>453.3</v>
      </c>
    </row>
    <row r="98" spans="1:7" ht="126" x14ac:dyDescent="0.25">
      <c r="A98" s="103" t="s">
        <v>259</v>
      </c>
      <c r="B98" s="157" t="s">
        <v>295</v>
      </c>
      <c r="C98" s="157" t="s">
        <v>127</v>
      </c>
      <c r="D98" s="157" t="s">
        <v>140</v>
      </c>
      <c r="E98" s="146" t="s">
        <v>258</v>
      </c>
      <c r="F98" s="84">
        <f t="shared" si="11"/>
        <v>450.9</v>
      </c>
      <c r="G98" s="84">
        <f t="shared" si="11"/>
        <v>453.3</v>
      </c>
    </row>
    <row r="99" spans="1:7" ht="47.25" x14ac:dyDescent="0.25">
      <c r="A99" s="102" t="s">
        <v>138</v>
      </c>
      <c r="B99" s="157" t="s">
        <v>295</v>
      </c>
      <c r="C99" s="157" t="s">
        <v>127</v>
      </c>
      <c r="D99" s="157" t="s">
        <v>140</v>
      </c>
      <c r="E99" s="146" t="s">
        <v>139</v>
      </c>
      <c r="F99" s="84">
        <v>450.9</v>
      </c>
      <c r="G99" s="84">
        <v>453.3</v>
      </c>
    </row>
    <row r="100" spans="1:7" ht="31.5" x14ac:dyDescent="0.25">
      <c r="A100" s="41" t="s">
        <v>144</v>
      </c>
      <c r="B100" s="158" t="s">
        <v>296</v>
      </c>
      <c r="C100" s="146"/>
      <c r="D100" s="146"/>
      <c r="E100" s="146"/>
      <c r="F100" s="84">
        <f>F101</f>
        <v>171.1</v>
      </c>
      <c r="G100" s="84">
        <f>G101</f>
        <v>179.79999999999998</v>
      </c>
    </row>
    <row r="101" spans="1:7" ht="31.5" x14ac:dyDescent="0.25">
      <c r="A101" s="155" t="s">
        <v>292</v>
      </c>
      <c r="B101" s="158" t="s">
        <v>296</v>
      </c>
      <c r="C101" s="157" t="s">
        <v>127</v>
      </c>
      <c r="D101" s="146"/>
      <c r="E101" s="146"/>
      <c r="F101" s="84">
        <f>F102</f>
        <v>171.1</v>
      </c>
      <c r="G101" s="84">
        <f>G102</f>
        <v>179.79999999999998</v>
      </c>
    </row>
    <row r="102" spans="1:7" ht="94.5" x14ac:dyDescent="0.25">
      <c r="A102" s="94" t="s">
        <v>239</v>
      </c>
      <c r="B102" s="158" t="s">
        <v>296</v>
      </c>
      <c r="C102" s="157" t="s">
        <v>127</v>
      </c>
      <c r="D102" s="157" t="s">
        <v>140</v>
      </c>
      <c r="E102" s="146"/>
      <c r="F102" s="84">
        <f>F103+F105</f>
        <v>171.1</v>
      </c>
      <c r="G102" s="84">
        <f>G103+G105</f>
        <v>179.79999999999998</v>
      </c>
    </row>
    <row r="103" spans="1:7" ht="47.25" x14ac:dyDescent="0.25">
      <c r="A103" s="104" t="s">
        <v>262</v>
      </c>
      <c r="B103" s="158" t="s">
        <v>296</v>
      </c>
      <c r="C103" s="157" t="s">
        <v>127</v>
      </c>
      <c r="D103" s="157" t="s">
        <v>140</v>
      </c>
      <c r="E103" s="157" t="s">
        <v>260</v>
      </c>
      <c r="F103" s="84">
        <f>F104</f>
        <v>170</v>
      </c>
      <c r="G103" s="84">
        <f>G104</f>
        <v>178.7</v>
      </c>
    </row>
    <row r="104" spans="1:7" ht="63" x14ac:dyDescent="0.25">
      <c r="A104" s="104" t="s">
        <v>263</v>
      </c>
      <c r="B104" s="158" t="s">
        <v>296</v>
      </c>
      <c r="C104" s="157" t="s">
        <v>127</v>
      </c>
      <c r="D104" s="157" t="s">
        <v>140</v>
      </c>
      <c r="E104" s="157" t="s">
        <v>261</v>
      </c>
      <c r="F104" s="74">
        <v>170</v>
      </c>
      <c r="G104" s="84">
        <v>178.7</v>
      </c>
    </row>
    <row r="105" spans="1:7" x14ac:dyDescent="0.25">
      <c r="A105" s="104" t="s">
        <v>228</v>
      </c>
      <c r="B105" s="158" t="s">
        <v>296</v>
      </c>
      <c r="C105" s="157" t="s">
        <v>127</v>
      </c>
      <c r="D105" s="157" t="s">
        <v>140</v>
      </c>
      <c r="E105" s="146" t="s">
        <v>264</v>
      </c>
      <c r="F105" s="84">
        <f>F106</f>
        <v>1.1000000000000001</v>
      </c>
      <c r="G105" s="84">
        <f>G106</f>
        <v>1.1000000000000001</v>
      </c>
    </row>
    <row r="106" spans="1:7" ht="31.5" x14ac:dyDescent="0.25">
      <c r="A106" s="104" t="s">
        <v>266</v>
      </c>
      <c r="B106" s="158" t="s">
        <v>296</v>
      </c>
      <c r="C106" s="157" t="s">
        <v>127</v>
      </c>
      <c r="D106" s="157" t="s">
        <v>140</v>
      </c>
      <c r="E106" s="146" t="s">
        <v>265</v>
      </c>
      <c r="F106" s="84">
        <v>1.1000000000000001</v>
      </c>
      <c r="G106" s="84">
        <v>1.1000000000000001</v>
      </c>
    </row>
    <row r="107" spans="1:7" ht="25.15" customHeight="1" x14ac:dyDescent="0.25">
      <c r="A107" s="106" t="s">
        <v>225</v>
      </c>
      <c r="B107" s="76" t="s">
        <v>160</v>
      </c>
      <c r="C107" s="146"/>
      <c r="D107" s="146"/>
      <c r="E107" s="146"/>
      <c r="F107" s="70">
        <f>F108+F116</f>
        <v>230</v>
      </c>
      <c r="G107" s="70">
        <f>G108+G116</f>
        <v>234</v>
      </c>
    </row>
    <row r="108" spans="1:7" ht="31.5" x14ac:dyDescent="0.25">
      <c r="A108" s="106" t="s">
        <v>247</v>
      </c>
      <c r="B108" s="76" t="s">
        <v>161</v>
      </c>
      <c r="C108" s="146"/>
      <c r="D108" s="146"/>
      <c r="E108" s="146"/>
      <c r="F108" s="70">
        <f t="shared" ref="F108:G110" si="12">F109</f>
        <v>82</v>
      </c>
      <c r="G108" s="70">
        <f t="shared" si="12"/>
        <v>86</v>
      </c>
    </row>
    <row r="109" spans="1:7" ht="63" x14ac:dyDescent="0.25">
      <c r="A109" s="102" t="s">
        <v>248</v>
      </c>
      <c r="B109" s="73" t="s">
        <v>162</v>
      </c>
      <c r="C109" s="146"/>
      <c r="D109" s="146"/>
      <c r="E109" s="146"/>
      <c r="F109" s="84">
        <f t="shared" si="12"/>
        <v>82</v>
      </c>
      <c r="G109" s="84">
        <f t="shared" si="12"/>
        <v>86</v>
      </c>
    </row>
    <row r="110" spans="1:7" x14ac:dyDescent="0.25">
      <c r="A110" s="102" t="s">
        <v>245</v>
      </c>
      <c r="B110" s="73" t="s">
        <v>162</v>
      </c>
      <c r="C110" s="146" t="s">
        <v>132</v>
      </c>
      <c r="D110" s="146"/>
      <c r="E110" s="146"/>
      <c r="F110" s="84">
        <f t="shared" si="12"/>
        <v>82</v>
      </c>
      <c r="G110" s="84">
        <f t="shared" si="12"/>
        <v>86</v>
      </c>
    </row>
    <row r="111" spans="1:7" ht="31.5" x14ac:dyDescent="0.25">
      <c r="A111" s="102" t="s">
        <v>246</v>
      </c>
      <c r="B111" s="73" t="s">
        <v>162</v>
      </c>
      <c r="C111" s="146" t="s">
        <v>132</v>
      </c>
      <c r="D111" s="146" t="s">
        <v>159</v>
      </c>
      <c r="E111" s="146"/>
      <c r="F111" s="84">
        <f>F112+F114</f>
        <v>82</v>
      </c>
      <c r="G111" s="84">
        <f>G112+G114</f>
        <v>86</v>
      </c>
    </row>
    <row r="112" spans="1:7" ht="126" x14ac:dyDescent="0.25">
      <c r="A112" s="103" t="s">
        <v>259</v>
      </c>
      <c r="B112" s="73" t="s">
        <v>162</v>
      </c>
      <c r="C112" s="146" t="s">
        <v>132</v>
      </c>
      <c r="D112" s="146" t="s">
        <v>159</v>
      </c>
      <c r="E112" s="146" t="s">
        <v>258</v>
      </c>
      <c r="F112" s="84">
        <f>F113</f>
        <v>77.2</v>
      </c>
      <c r="G112" s="84">
        <f>G113</f>
        <v>77.2</v>
      </c>
    </row>
    <row r="113" spans="1:7" ht="47.25" x14ac:dyDescent="0.25">
      <c r="A113" s="102" t="s">
        <v>138</v>
      </c>
      <c r="B113" s="73" t="s">
        <v>162</v>
      </c>
      <c r="C113" s="146" t="s">
        <v>132</v>
      </c>
      <c r="D113" s="146" t="s">
        <v>159</v>
      </c>
      <c r="E113" s="146" t="s">
        <v>139</v>
      </c>
      <c r="F113" s="84">
        <v>77.2</v>
      </c>
      <c r="G113" s="84">
        <v>77.2</v>
      </c>
    </row>
    <row r="114" spans="1:7" ht="47.25" x14ac:dyDescent="0.25">
      <c r="A114" s="104" t="s">
        <v>262</v>
      </c>
      <c r="B114" s="73" t="s">
        <v>162</v>
      </c>
      <c r="C114" s="146" t="s">
        <v>132</v>
      </c>
      <c r="D114" s="146" t="s">
        <v>159</v>
      </c>
      <c r="E114" s="73">
        <v>200</v>
      </c>
      <c r="F114" s="74">
        <f>F115</f>
        <v>4.8</v>
      </c>
      <c r="G114" s="74">
        <f>G115</f>
        <v>8.8000000000000007</v>
      </c>
    </row>
    <row r="115" spans="1:7" ht="63" x14ac:dyDescent="0.25">
      <c r="A115" s="104" t="s">
        <v>263</v>
      </c>
      <c r="B115" s="73" t="s">
        <v>162</v>
      </c>
      <c r="C115" s="146" t="s">
        <v>132</v>
      </c>
      <c r="D115" s="146" t="s">
        <v>159</v>
      </c>
      <c r="E115" s="73">
        <v>240</v>
      </c>
      <c r="F115" s="74">
        <v>4.8</v>
      </c>
      <c r="G115" s="74">
        <v>8.8000000000000007</v>
      </c>
    </row>
    <row r="116" spans="1:7" x14ac:dyDescent="0.25">
      <c r="A116" s="159" t="s">
        <v>176</v>
      </c>
      <c r="B116" s="160" t="s">
        <v>297</v>
      </c>
      <c r="C116" s="146"/>
      <c r="D116" s="146"/>
      <c r="E116" s="146"/>
      <c r="F116" s="70">
        <f>F122+F127+F117</f>
        <v>148</v>
      </c>
      <c r="G116" s="70">
        <f>G122+G127+G117</f>
        <v>148</v>
      </c>
    </row>
    <row r="117" spans="1:7" ht="63" x14ac:dyDescent="0.25">
      <c r="A117" s="81" t="s">
        <v>338</v>
      </c>
      <c r="B117" s="214" t="s">
        <v>339</v>
      </c>
      <c r="C117" s="146"/>
      <c r="D117" s="146"/>
      <c r="E117" s="146"/>
      <c r="F117" s="74">
        <f t="shared" ref="F117:G120" si="13">F118</f>
        <v>20</v>
      </c>
      <c r="G117" s="74">
        <f t="shared" si="13"/>
        <v>20</v>
      </c>
    </row>
    <row r="118" spans="1:7" ht="63" x14ac:dyDescent="0.25">
      <c r="A118" s="81" t="s">
        <v>344</v>
      </c>
      <c r="B118" s="214" t="s">
        <v>339</v>
      </c>
      <c r="C118" s="146" t="s">
        <v>159</v>
      </c>
      <c r="D118" s="146"/>
      <c r="E118" s="146"/>
      <c r="F118" s="74">
        <f t="shared" si="13"/>
        <v>20</v>
      </c>
      <c r="G118" s="74">
        <f t="shared" si="13"/>
        <v>20</v>
      </c>
    </row>
    <row r="119" spans="1:7" ht="47.25" x14ac:dyDescent="0.25">
      <c r="A119" s="81" t="s">
        <v>336</v>
      </c>
      <c r="B119" s="214" t="s">
        <v>339</v>
      </c>
      <c r="C119" s="146" t="s">
        <v>159</v>
      </c>
      <c r="D119" s="146" t="s">
        <v>231</v>
      </c>
      <c r="E119" s="146"/>
      <c r="F119" s="74">
        <f t="shared" si="13"/>
        <v>20</v>
      </c>
      <c r="G119" s="74">
        <f t="shared" si="13"/>
        <v>20</v>
      </c>
    </row>
    <row r="120" spans="1:7" ht="47.25" x14ac:dyDescent="0.25">
      <c r="A120" s="104" t="s">
        <v>262</v>
      </c>
      <c r="B120" s="214" t="s">
        <v>339</v>
      </c>
      <c r="C120" s="146" t="s">
        <v>159</v>
      </c>
      <c r="D120" s="146" t="s">
        <v>231</v>
      </c>
      <c r="E120" s="146" t="s">
        <v>260</v>
      </c>
      <c r="F120" s="74">
        <f t="shared" si="13"/>
        <v>20</v>
      </c>
      <c r="G120" s="74">
        <f t="shared" si="13"/>
        <v>20</v>
      </c>
    </row>
    <row r="121" spans="1:7" ht="63" x14ac:dyDescent="0.25">
      <c r="A121" s="104" t="s">
        <v>263</v>
      </c>
      <c r="B121" s="214" t="s">
        <v>339</v>
      </c>
      <c r="C121" s="146" t="s">
        <v>159</v>
      </c>
      <c r="D121" s="146" t="s">
        <v>231</v>
      </c>
      <c r="E121" s="146" t="s">
        <v>261</v>
      </c>
      <c r="F121" s="74">
        <v>20</v>
      </c>
      <c r="G121" s="74">
        <v>20</v>
      </c>
    </row>
    <row r="122" spans="1:7" hidden="1" x14ac:dyDescent="0.25">
      <c r="A122" s="96" t="s">
        <v>177</v>
      </c>
      <c r="B122" s="118" t="s">
        <v>178</v>
      </c>
      <c r="C122" s="146"/>
      <c r="D122" s="146"/>
      <c r="E122" s="146"/>
      <c r="F122" s="84">
        <f t="shared" ref="F122:G125" si="14">F123</f>
        <v>0</v>
      </c>
      <c r="G122" s="84">
        <f t="shared" si="14"/>
        <v>0</v>
      </c>
    </row>
    <row r="123" spans="1:7" hidden="1" x14ac:dyDescent="0.25">
      <c r="A123" s="78" t="s">
        <v>288</v>
      </c>
      <c r="B123" s="118" t="s">
        <v>178</v>
      </c>
      <c r="C123" s="146" t="s">
        <v>140</v>
      </c>
      <c r="D123" s="146"/>
      <c r="E123" s="146"/>
      <c r="F123" s="84">
        <f t="shared" si="14"/>
        <v>0</v>
      </c>
      <c r="G123" s="84">
        <f t="shared" si="14"/>
        <v>0</v>
      </c>
    </row>
    <row r="124" spans="1:7" ht="31.5" hidden="1" x14ac:dyDescent="0.25">
      <c r="A124" s="96" t="s">
        <v>174</v>
      </c>
      <c r="B124" s="118" t="s">
        <v>178</v>
      </c>
      <c r="C124" s="146" t="s">
        <v>140</v>
      </c>
      <c r="D124" s="146" t="s">
        <v>175</v>
      </c>
      <c r="E124" s="146"/>
      <c r="F124" s="84">
        <f t="shared" si="14"/>
        <v>0</v>
      </c>
      <c r="G124" s="84">
        <f t="shared" si="14"/>
        <v>0</v>
      </c>
    </row>
    <row r="125" spans="1:7" ht="47.25" hidden="1" x14ac:dyDescent="0.25">
      <c r="A125" s="104" t="s">
        <v>262</v>
      </c>
      <c r="B125" s="118" t="s">
        <v>178</v>
      </c>
      <c r="C125" s="146" t="s">
        <v>140</v>
      </c>
      <c r="D125" s="146" t="s">
        <v>175</v>
      </c>
      <c r="E125" s="117" t="s">
        <v>260</v>
      </c>
      <c r="F125" s="84">
        <f t="shared" si="14"/>
        <v>0</v>
      </c>
      <c r="G125" s="84">
        <f t="shared" si="14"/>
        <v>0</v>
      </c>
    </row>
    <row r="126" spans="1:7" ht="63" hidden="1" x14ac:dyDescent="0.25">
      <c r="A126" s="104" t="s">
        <v>263</v>
      </c>
      <c r="B126" s="118" t="s">
        <v>178</v>
      </c>
      <c r="C126" s="146" t="s">
        <v>140</v>
      </c>
      <c r="D126" s="146" t="s">
        <v>175</v>
      </c>
      <c r="E126" s="73">
        <v>240</v>
      </c>
      <c r="F126" s="84">
        <v>0</v>
      </c>
      <c r="G126" s="84">
        <v>0</v>
      </c>
    </row>
    <row r="127" spans="1:7" ht="63" x14ac:dyDescent="0.25">
      <c r="A127" s="96" t="s">
        <v>220</v>
      </c>
      <c r="B127" s="73" t="s">
        <v>221</v>
      </c>
      <c r="C127" s="146"/>
      <c r="D127" s="146"/>
      <c r="E127" s="146"/>
      <c r="F127" s="84">
        <f t="shared" ref="F127:G130" si="15">F128</f>
        <v>128</v>
      </c>
      <c r="G127" s="84">
        <f t="shared" si="15"/>
        <v>128</v>
      </c>
    </row>
    <row r="128" spans="1:7" x14ac:dyDescent="0.25">
      <c r="A128" s="102" t="s">
        <v>254</v>
      </c>
      <c r="B128" s="73" t="s">
        <v>221</v>
      </c>
      <c r="C128" s="146" t="s">
        <v>298</v>
      </c>
      <c r="D128" s="146"/>
      <c r="E128" s="146"/>
      <c r="F128" s="84">
        <f t="shared" si="15"/>
        <v>128</v>
      </c>
      <c r="G128" s="84">
        <f t="shared" si="15"/>
        <v>128</v>
      </c>
    </row>
    <row r="129" spans="1:7" x14ac:dyDescent="0.25">
      <c r="A129" s="102" t="s">
        <v>255</v>
      </c>
      <c r="B129" s="73" t="s">
        <v>221</v>
      </c>
      <c r="C129" s="146" t="s">
        <v>298</v>
      </c>
      <c r="D129" s="146" t="s">
        <v>159</v>
      </c>
      <c r="E129" s="146"/>
      <c r="F129" s="84">
        <f t="shared" si="15"/>
        <v>128</v>
      </c>
      <c r="G129" s="84">
        <f t="shared" si="15"/>
        <v>128</v>
      </c>
    </row>
    <row r="130" spans="1:7" ht="31.5" x14ac:dyDescent="0.25">
      <c r="A130" s="93" t="s">
        <v>277</v>
      </c>
      <c r="B130" s="73" t="s">
        <v>221</v>
      </c>
      <c r="C130" s="146" t="s">
        <v>298</v>
      </c>
      <c r="D130" s="146" t="s">
        <v>159</v>
      </c>
      <c r="E130" s="146" t="s">
        <v>276</v>
      </c>
      <c r="F130" s="84">
        <f t="shared" si="15"/>
        <v>128</v>
      </c>
      <c r="G130" s="84">
        <f t="shared" si="15"/>
        <v>128</v>
      </c>
    </row>
    <row r="131" spans="1:7" ht="31.5" x14ac:dyDescent="0.25">
      <c r="A131" s="93" t="s">
        <v>278</v>
      </c>
      <c r="B131" s="73" t="s">
        <v>221</v>
      </c>
      <c r="C131" s="146" t="s">
        <v>298</v>
      </c>
      <c r="D131" s="146" t="s">
        <v>159</v>
      </c>
      <c r="E131" s="146" t="s">
        <v>299</v>
      </c>
      <c r="F131" s="84">
        <v>128</v>
      </c>
      <c r="G131" s="84">
        <v>128</v>
      </c>
    </row>
    <row r="132" spans="1:7" x14ac:dyDescent="0.25">
      <c r="C132" s="151"/>
      <c r="D132" s="151"/>
      <c r="E132" s="151"/>
      <c r="F132" s="173"/>
      <c r="G132" s="174"/>
    </row>
    <row r="133" spans="1:7" x14ac:dyDescent="0.25">
      <c r="C133" s="151"/>
      <c r="D133" s="151"/>
      <c r="E133" s="151"/>
      <c r="F133" s="173"/>
      <c r="G133" s="174"/>
    </row>
    <row r="134" spans="1:7" x14ac:dyDescent="0.25">
      <c r="C134" s="151"/>
      <c r="D134" s="151"/>
      <c r="E134" s="151"/>
      <c r="F134" s="173"/>
      <c r="G134" s="174"/>
    </row>
    <row r="135" spans="1:7" x14ac:dyDescent="0.25">
      <c r="C135" s="151"/>
      <c r="D135" s="151"/>
      <c r="E135" s="151"/>
      <c r="F135" s="173"/>
      <c r="G135" s="174"/>
    </row>
    <row r="136" spans="1:7" x14ac:dyDescent="0.25">
      <c r="C136" s="151"/>
      <c r="D136" s="151"/>
      <c r="E136" s="151"/>
      <c r="F136" s="173"/>
      <c r="G136" s="174"/>
    </row>
    <row r="137" spans="1:7" x14ac:dyDescent="0.25">
      <c r="C137" s="151"/>
      <c r="D137" s="151"/>
      <c r="E137" s="151"/>
      <c r="F137" s="173"/>
      <c r="G137" s="174"/>
    </row>
    <row r="138" spans="1:7" x14ac:dyDescent="0.25">
      <c r="C138" s="151"/>
      <c r="D138" s="151"/>
      <c r="E138" s="151"/>
      <c r="F138" s="173"/>
      <c r="G138" s="174"/>
    </row>
    <row r="139" spans="1:7" x14ac:dyDescent="0.25">
      <c r="C139" s="151"/>
      <c r="D139" s="151"/>
      <c r="E139" s="151"/>
      <c r="F139" s="173"/>
      <c r="G139" s="174"/>
    </row>
    <row r="140" spans="1:7" x14ac:dyDescent="0.25">
      <c r="C140" s="151"/>
      <c r="D140" s="151"/>
      <c r="E140" s="151"/>
      <c r="F140" s="173"/>
      <c r="G140" s="174"/>
    </row>
    <row r="141" spans="1:7" x14ac:dyDescent="0.25">
      <c r="C141" s="151"/>
      <c r="D141" s="151"/>
      <c r="E141" s="151"/>
      <c r="F141" s="173"/>
      <c r="G141" s="174"/>
    </row>
    <row r="142" spans="1:7" x14ac:dyDescent="0.25">
      <c r="C142" s="151"/>
      <c r="D142" s="151"/>
      <c r="E142" s="151"/>
      <c r="F142" s="173"/>
      <c r="G142" s="174"/>
    </row>
    <row r="143" spans="1:7" x14ac:dyDescent="0.25">
      <c r="C143" s="151"/>
      <c r="D143" s="151"/>
      <c r="E143" s="151"/>
      <c r="F143" s="173"/>
      <c r="G143" s="174"/>
    </row>
    <row r="144" spans="1:7" x14ac:dyDescent="0.25">
      <c r="C144" s="151"/>
      <c r="D144" s="151"/>
      <c r="E144" s="151"/>
      <c r="F144" s="173"/>
      <c r="G144" s="174"/>
    </row>
    <row r="145" spans="3:7" x14ac:dyDescent="0.25">
      <c r="C145" s="151"/>
      <c r="D145" s="151"/>
      <c r="E145" s="151"/>
      <c r="F145" s="173"/>
      <c r="G145" s="174"/>
    </row>
    <row r="146" spans="3:7" x14ac:dyDescent="0.25">
      <c r="C146" s="151"/>
      <c r="D146" s="151"/>
      <c r="E146" s="151"/>
      <c r="F146" s="173"/>
      <c r="G146" s="174"/>
    </row>
    <row r="147" spans="3:7" x14ac:dyDescent="0.25">
      <c r="C147" s="151"/>
      <c r="D147" s="151"/>
      <c r="E147" s="151"/>
      <c r="F147" s="173"/>
      <c r="G147" s="174"/>
    </row>
    <row r="148" spans="3:7" x14ac:dyDescent="0.25">
      <c r="C148" s="151"/>
      <c r="D148" s="151"/>
      <c r="E148" s="151"/>
      <c r="F148" s="173"/>
      <c r="G148" s="174"/>
    </row>
    <row r="149" spans="3:7" x14ac:dyDescent="0.25">
      <c r="C149" s="151"/>
      <c r="D149" s="151"/>
      <c r="E149" s="151"/>
      <c r="F149" s="173"/>
      <c r="G149" s="174"/>
    </row>
    <row r="150" spans="3:7" x14ac:dyDescent="0.25">
      <c r="C150" s="151"/>
      <c r="D150" s="151"/>
      <c r="E150" s="151"/>
      <c r="F150" s="173"/>
      <c r="G150" s="174"/>
    </row>
    <row r="151" spans="3:7" x14ac:dyDescent="0.25">
      <c r="C151" s="151"/>
      <c r="D151" s="151"/>
      <c r="E151" s="151"/>
      <c r="F151" s="173"/>
      <c r="G151" s="174"/>
    </row>
    <row r="152" spans="3:7" x14ac:dyDescent="0.25">
      <c r="C152" s="151"/>
      <c r="D152" s="151"/>
      <c r="E152" s="151"/>
      <c r="F152" s="173"/>
      <c r="G152" s="174"/>
    </row>
    <row r="153" spans="3:7" x14ac:dyDescent="0.25">
      <c r="C153" s="151"/>
      <c r="D153" s="151"/>
      <c r="E153" s="151"/>
      <c r="F153" s="173"/>
      <c r="G153" s="174"/>
    </row>
    <row r="154" spans="3:7" x14ac:dyDescent="0.25">
      <c r="C154" s="151"/>
      <c r="D154" s="151"/>
      <c r="E154" s="151"/>
      <c r="F154" s="173"/>
      <c r="G154" s="174"/>
    </row>
    <row r="155" spans="3:7" x14ac:dyDescent="0.25">
      <c r="C155" s="151"/>
      <c r="D155" s="151"/>
      <c r="E155" s="151"/>
      <c r="F155" s="173"/>
      <c r="G155" s="174"/>
    </row>
    <row r="156" spans="3:7" x14ac:dyDescent="0.25">
      <c r="C156" s="151"/>
      <c r="D156" s="151"/>
      <c r="E156" s="151"/>
      <c r="F156" s="173"/>
      <c r="G156" s="174"/>
    </row>
    <row r="157" spans="3:7" x14ac:dyDescent="0.25">
      <c r="C157" s="151"/>
      <c r="D157" s="151"/>
      <c r="E157" s="151"/>
      <c r="F157" s="173"/>
      <c r="G157" s="174"/>
    </row>
    <row r="158" spans="3:7" x14ac:dyDescent="0.25">
      <c r="C158" s="151"/>
      <c r="D158" s="151"/>
      <c r="E158" s="151"/>
      <c r="F158" s="173"/>
      <c r="G158" s="174"/>
    </row>
    <row r="159" spans="3:7" x14ac:dyDescent="0.25">
      <c r="C159" s="151"/>
      <c r="D159" s="151"/>
      <c r="E159" s="151"/>
      <c r="F159" s="173"/>
      <c r="G159" s="174"/>
    </row>
    <row r="160" spans="3:7" x14ac:dyDescent="0.25">
      <c r="C160" s="151"/>
      <c r="D160" s="151"/>
      <c r="E160" s="151"/>
      <c r="F160" s="173"/>
      <c r="G160" s="174"/>
    </row>
    <row r="161" spans="3:7" x14ac:dyDescent="0.25">
      <c r="C161" s="151"/>
      <c r="D161" s="151"/>
      <c r="E161" s="151"/>
      <c r="F161" s="173"/>
      <c r="G161" s="174"/>
    </row>
    <row r="162" spans="3:7" x14ac:dyDescent="0.25">
      <c r="C162" s="151"/>
      <c r="D162" s="151"/>
      <c r="E162" s="151"/>
      <c r="F162" s="173"/>
      <c r="G162" s="174"/>
    </row>
    <row r="163" spans="3:7" x14ac:dyDescent="0.25">
      <c r="C163" s="151"/>
      <c r="D163" s="151"/>
      <c r="E163" s="151"/>
      <c r="F163" s="173"/>
      <c r="G163" s="174"/>
    </row>
    <row r="164" spans="3:7" x14ac:dyDescent="0.25">
      <c r="C164" s="151"/>
      <c r="D164" s="151"/>
      <c r="E164" s="151"/>
      <c r="F164" s="173"/>
      <c r="G164" s="174"/>
    </row>
    <row r="165" spans="3:7" x14ac:dyDescent="0.25">
      <c r="C165" s="151"/>
      <c r="D165" s="151"/>
      <c r="E165" s="151"/>
      <c r="F165" s="173"/>
      <c r="G165" s="174"/>
    </row>
    <row r="166" spans="3:7" x14ac:dyDescent="0.25">
      <c r="C166" s="151"/>
      <c r="D166" s="151"/>
      <c r="E166" s="151"/>
      <c r="F166" s="173"/>
      <c r="G166" s="174"/>
    </row>
    <row r="167" spans="3:7" x14ac:dyDescent="0.25">
      <c r="C167" s="151"/>
      <c r="D167" s="151"/>
      <c r="E167" s="151"/>
      <c r="F167" s="173"/>
      <c r="G167" s="174"/>
    </row>
    <row r="168" spans="3:7" x14ac:dyDescent="0.25">
      <c r="C168" s="151"/>
      <c r="D168" s="151"/>
      <c r="E168" s="151"/>
      <c r="F168" s="173"/>
      <c r="G168" s="174"/>
    </row>
    <row r="169" spans="3:7" x14ac:dyDescent="0.25">
      <c r="C169" s="151"/>
      <c r="D169" s="151"/>
      <c r="E169" s="151"/>
      <c r="F169" s="173"/>
      <c r="G169" s="174"/>
    </row>
    <row r="170" spans="3:7" x14ac:dyDescent="0.25">
      <c r="C170" s="151"/>
      <c r="D170" s="151"/>
      <c r="E170" s="151"/>
      <c r="F170" s="173"/>
      <c r="G170" s="174"/>
    </row>
    <row r="171" spans="3:7" x14ac:dyDescent="0.25">
      <c r="C171" s="151"/>
      <c r="D171" s="151"/>
      <c r="E171" s="151"/>
      <c r="F171" s="173"/>
      <c r="G171" s="174"/>
    </row>
    <row r="172" spans="3:7" x14ac:dyDescent="0.25">
      <c r="C172" s="151"/>
      <c r="D172" s="151"/>
      <c r="E172" s="151"/>
      <c r="F172" s="173"/>
      <c r="G172" s="174"/>
    </row>
    <row r="173" spans="3:7" x14ac:dyDescent="0.25">
      <c r="C173" s="151"/>
      <c r="D173" s="151"/>
      <c r="E173" s="151"/>
      <c r="F173" s="173"/>
      <c r="G173" s="174"/>
    </row>
    <row r="174" spans="3:7" x14ac:dyDescent="0.25">
      <c r="C174" s="151"/>
      <c r="D174" s="151"/>
      <c r="E174" s="151"/>
      <c r="F174" s="173"/>
      <c r="G174" s="174"/>
    </row>
    <row r="175" spans="3:7" x14ac:dyDescent="0.25">
      <c r="C175" s="151"/>
      <c r="D175" s="151"/>
      <c r="E175" s="151"/>
      <c r="F175" s="173"/>
      <c r="G175" s="174"/>
    </row>
    <row r="176" spans="3:7" x14ac:dyDescent="0.25">
      <c r="C176" s="151"/>
      <c r="D176" s="151"/>
      <c r="E176" s="151"/>
      <c r="F176" s="173"/>
      <c r="G176" s="174"/>
    </row>
    <row r="177" spans="3:7" x14ac:dyDescent="0.25">
      <c r="C177" s="151"/>
      <c r="D177" s="151"/>
      <c r="E177" s="151"/>
      <c r="F177" s="173"/>
      <c r="G177" s="174"/>
    </row>
    <row r="178" spans="3:7" x14ac:dyDescent="0.25">
      <c r="C178" s="151"/>
      <c r="D178" s="151"/>
      <c r="E178" s="151"/>
      <c r="F178" s="173"/>
      <c r="G178" s="174"/>
    </row>
    <row r="179" spans="3:7" x14ac:dyDescent="0.25">
      <c r="C179" s="151"/>
      <c r="D179" s="151"/>
      <c r="E179" s="151"/>
      <c r="F179" s="173"/>
      <c r="G179" s="174"/>
    </row>
    <row r="180" spans="3:7" x14ac:dyDescent="0.25">
      <c r="C180" s="151"/>
      <c r="D180" s="151"/>
      <c r="E180" s="151"/>
      <c r="F180" s="173"/>
      <c r="G180" s="174"/>
    </row>
    <row r="181" spans="3:7" x14ac:dyDescent="0.25">
      <c r="C181" s="151"/>
      <c r="D181" s="151"/>
      <c r="E181" s="151"/>
      <c r="F181" s="173"/>
      <c r="G181" s="174"/>
    </row>
    <row r="182" spans="3:7" x14ac:dyDescent="0.25">
      <c r="C182" s="151"/>
      <c r="D182" s="151"/>
      <c r="E182" s="151"/>
      <c r="F182" s="173"/>
      <c r="G182" s="174"/>
    </row>
    <row r="183" spans="3:7" x14ac:dyDescent="0.25">
      <c r="C183" s="151"/>
      <c r="D183" s="151"/>
      <c r="E183" s="151"/>
      <c r="F183" s="173"/>
      <c r="G183" s="174"/>
    </row>
    <row r="184" spans="3:7" x14ac:dyDescent="0.25">
      <c r="C184" s="151"/>
      <c r="D184" s="151"/>
      <c r="E184" s="151"/>
      <c r="F184" s="173"/>
      <c r="G184" s="174"/>
    </row>
    <row r="185" spans="3:7" x14ac:dyDescent="0.25">
      <c r="C185" s="151"/>
      <c r="D185" s="151"/>
      <c r="E185" s="151"/>
      <c r="F185" s="173"/>
      <c r="G185" s="174"/>
    </row>
    <row r="186" spans="3:7" x14ac:dyDescent="0.25">
      <c r="C186" s="151"/>
      <c r="D186" s="151"/>
      <c r="E186" s="151"/>
      <c r="F186" s="173"/>
      <c r="G186" s="174"/>
    </row>
    <row r="187" spans="3:7" x14ac:dyDescent="0.25">
      <c r="C187" s="151"/>
      <c r="D187" s="151"/>
      <c r="E187" s="151"/>
      <c r="F187" s="173"/>
      <c r="G187" s="174"/>
    </row>
    <row r="188" spans="3:7" x14ac:dyDescent="0.25">
      <c r="C188" s="151"/>
      <c r="D188" s="151"/>
      <c r="E188" s="151"/>
      <c r="F188" s="173"/>
      <c r="G188" s="174"/>
    </row>
    <row r="189" spans="3:7" x14ac:dyDescent="0.25">
      <c r="C189" s="151"/>
      <c r="D189" s="151"/>
      <c r="E189" s="151"/>
      <c r="F189" s="173"/>
    </row>
    <row r="190" spans="3:7" x14ac:dyDescent="0.25">
      <c r="C190" s="151"/>
      <c r="D190" s="151"/>
      <c r="E190" s="151"/>
      <c r="F190" s="173"/>
    </row>
    <row r="191" spans="3:7" x14ac:dyDescent="0.25">
      <c r="C191" s="151"/>
      <c r="D191" s="151"/>
      <c r="E191" s="151"/>
      <c r="F191" s="173"/>
    </row>
    <row r="192" spans="3:7" x14ac:dyDescent="0.25">
      <c r="C192" s="151"/>
      <c r="D192" s="151"/>
      <c r="E192" s="151"/>
      <c r="F192" s="173"/>
    </row>
    <row r="193" spans="3:6" x14ac:dyDescent="0.25">
      <c r="C193" s="151"/>
      <c r="D193" s="151"/>
      <c r="E193" s="151"/>
      <c r="F193" s="173"/>
    </row>
    <row r="194" spans="3:6" x14ac:dyDescent="0.25">
      <c r="C194" s="151"/>
      <c r="D194" s="151"/>
      <c r="E194" s="151"/>
      <c r="F194" s="173"/>
    </row>
    <row r="195" spans="3:6" x14ac:dyDescent="0.25">
      <c r="C195" s="151"/>
      <c r="D195" s="151"/>
      <c r="E195" s="151"/>
      <c r="F195" s="173"/>
    </row>
    <row r="196" spans="3:6" x14ac:dyDescent="0.25">
      <c r="C196" s="151"/>
      <c r="D196" s="151"/>
      <c r="E196" s="151"/>
      <c r="F196" s="173"/>
    </row>
    <row r="197" spans="3:6" x14ac:dyDescent="0.25">
      <c r="C197" s="151"/>
      <c r="D197" s="151"/>
      <c r="E197" s="151"/>
      <c r="F197" s="173"/>
    </row>
    <row r="198" spans="3:6" x14ac:dyDescent="0.25">
      <c r="C198" s="151"/>
      <c r="D198" s="151"/>
      <c r="E198" s="151"/>
      <c r="F198" s="173"/>
    </row>
  </sheetData>
  <mergeCells count="8">
    <mergeCell ref="F1:G1"/>
    <mergeCell ref="F2:G2"/>
    <mergeCell ref="A3:G3"/>
    <mergeCell ref="A5:A6"/>
    <mergeCell ref="B5:B6"/>
    <mergeCell ref="C5:C6"/>
    <mergeCell ref="D5:D6"/>
    <mergeCell ref="E5:E6"/>
  </mergeCells>
  <pageMargins left="0" right="0" top="0" bottom="0" header="0.31496062992125984" footer="0.31496062992125984"/>
  <pageSetup paperSize="9" scale="73" fitToHeight="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tabSelected="1" workbookViewId="0">
      <selection activeCell="B8" sqref="B8"/>
    </sheetView>
  </sheetViews>
  <sheetFormatPr defaultRowHeight="15" x14ac:dyDescent="0.25"/>
  <cols>
    <col min="1" max="1" width="36.7109375" customWidth="1"/>
    <col min="2" max="2" width="61.5703125" customWidth="1"/>
    <col min="3" max="3" width="27.85546875" customWidth="1"/>
  </cols>
  <sheetData>
    <row r="1" spans="1:3" ht="283.5" customHeight="1" x14ac:dyDescent="0.25">
      <c r="A1" s="235"/>
      <c r="B1" s="253"/>
      <c r="C1" s="264" t="s">
        <v>468</v>
      </c>
    </row>
    <row r="2" spans="1:3" ht="54" customHeight="1" x14ac:dyDescent="0.25">
      <c r="A2" s="327" t="s">
        <v>394</v>
      </c>
      <c r="B2" s="327"/>
      <c r="C2" s="327"/>
    </row>
    <row r="3" spans="1:3" ht="15.75" x14ac:dyDescent="0.25">
      <c r="A3" s="235"/>
      <c r="B3" s="236"/>
      <c r="C3" s="237" t="s">
        <v>432</v>
      </c>
    </row>
    <row r="4" spans="1:3" ht="123" customHeight="1" x14ac:dyDescent="0.25">
      <c r="A4" s="238" t="s">
        <v>82</v>
      </c>
      <c r="B4" s="239" t="s">
        <v>116</v>
      </c>
      <c r="C4" s="240" t="s">
        <v>433</v>
      </c>
    </row>
    <row r="5" spans="1:3" ht="54.75" customHeight="1" x14ac:dyDescent="0.25">
      <c r="A5" s="241" t="s">
        <v>118</v>
      </c>
      <c r="B5" s="242" t="s">
        <v>119</v>
      </c>
      <c r="C5" s="254">
        <f>C6+C12+C18</f>
        <v>0</v>
      </c>
    </row>
    <row r="6" spans="1:3" ht="43.5" customHeight="1" x14ac:dyDescent="0.25">
      <c r="A6" s="243" t="s">
        <v>434</v>
      </c>
      <c r="B6" s="244" t="s">
        <v>435</v>
      </c>
      <c r="C6" s="255">
        <f>C7+C9</f>
        <v>0</v>
      </c>
    </row>
    <row r="7" spans="1:3" ht="48" customHeight="1" x14ac:dyDescent="0.25">
      <c r="A7" s="243" t="s">
        <v>436</v>
      </c>
      <c r="B7" s="244" t="s">
        <v>437</v>
      </c>
      <c r="C7" s="255">
        <f>C8</f>
        <v>0</v>
      </c>
    </row>
    <row r="8" spans="1:3" ht="59.25" customHeight="1" x14ac:dyDescent="0.25">
      <c r="A8" s="245" t="s">
        <v>460</v>
      </c>
      <c r="B8" s="246" t="s">
        <v>485</v>
      </c>
      <c r="C8" s="262">
        <v>0</v>
      </c>
    </row>
    <row r="9" spans="1:3" ht="51.75" customHeight="1" x14ac:dyDescent="0.25">
      <c r="A9" s="243" t="s">
        <v>438</v>
      </c>
      <c r="B9" s="244" t="s">
        <v>439</v>
      </c>
      <c r="C9" s="263">
        <f>C10</f>
        <v>0</v>
      </c>
    </row>
    <row r="10" spans="1:3" ht="48.75" customHeight="1" x14ac:dyDescent="0.25">
      <c r="A10" s="245" t="s">
        <v>461</v>
      </c>
      <c r="B10" s="246" t="s">
        <v>486</v>
      </c>
      <c r="C10" s="261">
        <f>C11</f>
        <v>0</v>
      </c>
    </row>
    <row r="11" spans="1:3" ht="72.75" hidden="1" customHeight="1" x14ac:dyDescent="0.25">
      <c r="A11" s="238" t="s">
        <v>462</v>
      </c>
      <c r="B11" s="247" t="s">
        <v>463</v>
      </c>
      <c r="C11" s="256">
        <v>0</v>
      </c>
    </row>
    <row r="12" spans="1:3" ht="45.75" customHeight="1" x14ac:dyDescent="0.25">
      <c r="A12" s="248" t="s">
        <v>440</v>
      </c>
      <c r="B12" s="249" t="s">
        <v>441</v>
      </c>
      <c r="C12" s="255">
        <f>C16</f>
        <v>0</v>
      </c>
    </row>
    <row r="13" spans="1:3" ht="51.75" customHeight="1" x14ac:dyDescent="0.25">
      <c r="A13" s="248" t="s">
        <v>442</v>
      </c>
      <c r="B13" s="252" t="s">
        <v>443</v>
      </c>
      <c r="C13" s="257">
        <f>C14</f>
        <v>0</v>
      </c>
    </row>
    <row r="14" spans="1:3" ht="63.75" customHeight="1" x14ac:dyDescent="0.25">
      <c r="A14" s="248" t="s">
        <v>444</v>
      </c>
      <c r="B14" s="252" t="s">
        <v>445</v>
      </c>
      <c r="C14" s="255">
        <f>C15</f>
        <v>0</v>
      </c>
    </row>
    <row r="15" spans="1:3" ht="80.25" customHeight="1" x14ac:dyDescent="0.25">
      <c r="A15" s="250" t="s">
        <v>466</v>
      </c>
      <c r="B15" s="251" t="s">
        <v>487</v>
      </c>
      <c r="C15" s="258">
        <v>0</v>
      </c>
    </row>
    <row r="16" spans="1:3" ht="85.5" customHeight="1" x14ac:dyDescent="0.25">
      <c r="A16" s="248" t="s">
        <v>446</v>
      </c>
      <c r="B16" s="252" t="s">
        <v>447</v>
      </c>
      <c r="C16" s="255">
        <f>C17</f>
        <v>0</v>
      </c>
    </row>
    <row r="17" spans="1:3" ht="62.25" customHeight="1" x14ac:dyDescent="0.25">
      <c r="A17" s="250" t="s">
        <v>467</v>
      </c>
      <c r="B17" s="251" t="s">
        <v>488</v>
      </c>
      <c r="C17" s="261">
        <v>0</v>
      </c>
    </row>
    <row r="18" spans="1:3" ht="45" customHeight="1" x14ac:dyDescent="0.25">
      <c r="A18" s="248" t="s">
        <v>448</v>
      </c>
      <c r="B18" s="249" t="s">
        <v>449</v>
      </c>
      <c r="C18" s="259">
        <v>0</v>
      </c>
    </row>
    <row r="19" spans="1:3" ht="57.75" customHeight="1" x14ac:dyDescent="0.25">
      <c r="A19" s="248" t="s">
        <v>450</v>
      </c>
      <c r="B19" s="249" t="s">
        <v>451</v>
      </c>
      <c r="C19" s="259">
        <v>0</v>
      </c>
    </row>
    <row r="20" spans="1:3" ht="47.25" customHeight="1" x14ac:dyDescent="0.25">
      <c r="A20" s="250" t="s">
        <v>452</v>
      </c>
      <c r="B20" s="251" t="s">
        <v>453</v>
      </c>
      <c r="C20" s="260">
        <v>0</v>
      </c>
    </row>
    <row r="21" spans="1:3" ht="46.5" customHeight="1" x14ac:dyDescent="0.25">
      <c r="A21" s="250" t="s">
        <v>464</v>
      </c>
      <c r="B21" s="251" t="s">
        <v>489</v>
      </c>
      <c r="C21" s="260">
        <v>0</v>
      </c>
    </row>
    <row r="22" spans="1:3" ht="42" customHeight="1" x14ac:dyDescent="0.25">
      <c r="A22" s="248" t="s">
        <v>454</v>
      </c>
      <c r="B22" s="249" t="s">
        <v>455</v>
      </c>
      <c r="C22" s="259">
        <v>0</v>
      </c>
    </row>
    <row r="23" spans="1:3" ht="40.5" customHeight="1" x14ac:dyDescent="0.25">
      <c r="A23" s="250" t="s">
        <v>456</v>
      </c>
      <c r="B23" s="251" t="s">
        <v>457</v>
      </c>
      <c r="C23" s="260">
        <v>0</v>
      </c>
    </row>
    <row r="24" spans="1:3" ht="131.25" customHeight="1" x14ac:dyDescent="0.25">
      <c r="A24" s="250" t="s">
        <v>458</v>
      </c>
      <c r="B24" s="251" t="s">
        <v>459</v>
      </c>
      <c r="C24" s="260">
        <v>0</v>
      </c>
    </row>
    <row r="25" spans="1:3" ht="114" customHeight="1" x14ac:dyDescent="0.25">
      <c r="A25" s="250" t="s">
        <v>465</v>
      </c>
      <c r="B25" s="251" t="s">
        <v>490</v>
      </c>
      <c r="C25" s="260">
        <v>0</v>
      </c>
    </row>
  </sheetData>
  <mergeCells count="1">
    <mergeCell ref="A2:C2"/>
  </mergeCells>
  <pageMargins left="0.7" right="0.7" top="0.75" bottom="0.75" header="0.3" footer="0.3"/>
  <pageSetup paperSize="9" scale="44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opLeftCell="A19" workbookViewId="0">
      <selection activeCell="B26" sqref="B26"/>
    </sheetView>
  </sheetViews>
  <sheetFormatPr defaultRowHeight="15" x14ac:dyDescent="0.25"/>
  <cols>
    <col min="1" max="1" width="36.7109375" customWidth="1"/>
    <col min="2" max="2" width="61.5703125" customWidth="1"/>
    <col min="3" max="3" width="23.28515625" customWidth="1"/>
    <col min="4" max="4" width="25.28515625" customWidth="1"/>
    <col min="5" max="5" width="27.85546875" customWidth="1"/>
  </cols>
  <sheetData>
    <row r="1" spans="1:5" ht="283.5" customHeight="1" x14ac:dyDescent="0.25">
      <c r="A1" s="235"/>
      <c r="B1" s="253"/>
      <c r="C1" s="253"/>
      <c r="D1" s="264" t="s">
        <v>468</v>
      </c>
      <c r="E1" s="264"/>
    </row>
    <row r="2" spans="1:5" ht="54" customHeight="1" x14ac:dyDescent="0.25">
      <c r="A2" s="327" t="s">
        <v>470</v>
      </c>
      <c r="B2" s="327"/>
      <c r="C2" s="327"/>
      <c r="D2" s="327"/>
      <c r="E2" s="265"/>
    </row>
    <row r="3" spans="1:5" ht="15.75" x14ac:dyDescent="0.25">
      <c r="A3" s="235"/>
      <c r="B3" s="236"/>
      <c r="C3" s="236"/>
      <c r="D3" s="237" t="s">
        <v>432</v>
      </c>
      <c r="E3" s="237"/>
    </row>
    <row r="4" spans="1:5" ht="123" customHeight="1" x14ac:dyDescent="0.25">
      <c r="A4" s="238" t="s">
        <v>82</v>
      </c>
      <c r="B4" s="239" t="s">
        <v>116</v>
      </c>
      <c r="C4" s="239" t="s">
        <v>348</v>
      </c>
      <c r="D4" s="240" t="s">
        <v>469</v>
      </c>
      <c r="E4" s="266"/>
    </row>
    <row r="5" spans="1:5" ht="54.75" customHeight="1" x14ac:dyDescent="0.25">
      <c r="A5" s="241" t="s">
        <v>118</v>
      </c>
      <c r="B5" s="242" t="s">
        <v>119</v>
      </c>
      <c r="C5" s="276">
        <f>C6</f>
        <v>25.5</v>
      </c>
      <c r="D5" s="254">
        <f>D6+D12+D18</f>
        <v>26</v>
      </c>
      <c r="E5" s="267"/>
    </row>
    <row r="6" spans="1:5" ht="43.5" customHeight="1" x14ac:dyDescent="0.25">
      <c r="A6" s="243" t="s">
        <v>434</v>
      </c>
      <c r="B6" s="244" t="s">
        <v>435</v>
      </c>
      <c r="C6" s="280">
        <f>C7</f>
        <v>25.5</v>
      </c>
      <c r="D6" s="255">
        <f>D7+D9</f>
        <v>26</v>
      </c>
      <c r="E6" s="268"/>
    </row>
    <row r="7" spans="1:5" ht="48" customHeight="1" x14ac:dyDescent="0.25">
      <c r="A7" s="243" t="s">
        <v>436</v>
      </c>
      <c r="B7" s="244" t="s">
        <v>437</v>
      </c>
      <c r="C7" s="280">
        <f>C8</f>
        <v>25.5</v>
      </c>
      <c r="D7" s="255">
        <f>D8</f>
        <v>26</v>
      </c>
      <c r="E7" s="268"/>
    </row>
    <row r="8" spans="1:5" ht="59.25" customHeight="1" x14ac:dyDescent="0.25">
      <c r="A8" s="245" t="s">
        <v>460</v>
      </c>
      <c r="B8" s="246" t="s">
        <v>485</v>
      </c>
      <c r="C8" s="281">
        <v>25.5</v>
      </c>
      <c r="D8" s="279">
        <v>26</v>
      </c>
      <c r="E8" s="269"/>
    </row>
    <row r="9" spans="1:5" ht="51.75" customHeight="1" x14ac:dyDescent="0.25">
      <c r="A9" s="243" t="s">
        <v>438</v>
      </c>
      <c r="B9" s="244" t="s">
        <v>439</v>
      </c>
      <c r="C9" s="263">
        <f>C10</f>
        <v>0</v>
      </c>
      <c r="D9" s="263">
        <f>D10</f>
        <v>0</v>
      </c>
      <c r="E9" s="270"/>
    </row>
    <row r="10" spans="1:5" ht="48.75" customHeight="1" x14ac:dyDescent="0.25">
      <c r="A10" s="245" t="s">
        <v>461</v>
      </c>
      <c r="B10" s="246" t="s">
        <v>486</v>
      </c>
      <c r="C10" s="261">
        <f>C11</f>
        <v>0</v>
      </c>
      <c r="D10" s="261"/>
      <c r="E10" s="269"/>
    </row>
    <row r="11" spans="1:5" ht="72.75" hidden="1" customHeight="1" x14ac:dyDescent="0.25">
      <c r="A11" s="238" t="s">
        <v>462</v>
      </c>
      <c r="B11" s="247" t="s">
        <v>463</v>
      </c>
      <c r="C11" s="256">
        <v>0</v>
      </c>
      <c r="D11" s="256">
        <v>0</v>
      </c>
      <c r="E11" s="271"/>
    </row>
    <row r="12" spans="1:5" ht="45.75" customHeight="1" x14ac:dyDescent="0.25">
      <c r="A12" s="248" t="s">
        <v>440</v>
      </c>
      <c r="B12" s="249" t="s">
        <v>441</v>
      </c>
      <c r="C12" s="255">
        <f>C16</f>
        <v>0</v>
      </c>
      <c r="D12" s="255">
        <f>D16</f>
        <v>0</v>
      </c>
      <c r="E12" s="268"/>
    </row>
    <row r="13" spans="1:5" ht="51.75" customHeight="1" x14ac:dyDescent="0.25">
      <c r="A13" s="248" t="s">
        <v>442</v>
      </c>
      <c r="B13" s="252" t="s">
        <v>443</v>
      </c>
      <c r="C13" s="257">
        <f>C14</f>
        <v>0</v>
      </c>
      <c r="D13" s="257">
        <f>D14</f>
        <v>0</v>
      </c>
      <c r="E13" s="272"/>
    </row>
    <row r="14" spans="1:5" ht="63.75" customHeight="1" x14ac:dyDescent="0.25">
      <c r="A14" s="248" t="s">
        <v>444</v>
      </c>
      <c r="B14" s="252" t="s">
        <v>445</v>
      </c>
      <c r="C14" s="255">
        <f>C15</f>
        <v>0</v>
      </c>
      <c r="D14" s="255">
        <f>D15</f>
        <v>0</v>
      </c>
      <c r="E14" s="268"/>
    </row>
    <row r="15" spans="1:5" ht="84" customHeight="1" x14ac:dyDescent="0.25">
      <c r="A15" s="250" t="s">
        <v>466</v>
      </c>
      <c r="B15" s="251" t="s">
        <v>487</v>
      </c>
      <c r="C15" s="258">
        <v>0</v>
      </c>
      <c r="D15" s="258">
        <v>0</v>
      </c>
      <c r="E15" s="273"/>
    </row>
    <row r="16" spans="1:5" ht="85.5" customHeight="1" x14ac:dyDescent="0.25">
      <c r="A16" s="248" t="s">
        <v>446</v>
      </c>
      <c r="B16" s="252" t="s">
        <v>447</v>
      </c>
      <c r="C16" s="255">
        <f>C17</f>
        <v>0</v>
      </c>
      <c r="D16" s="255">
        <f>D17</f>
        <v>0</v>
      </c>
      <c r="E16" s="268"/>
    </row>
    <row r="17" spans="1:5" ht="62.25" customHeight="1" x14ac:dyDescent="0.25">
      <c r="A17" s="250" t="s">
        <v>467</v>
      </c>
      <c r="B17" s="251" t="s">
        <v>488</v>
      </c>
      <c r="C17" s="261">
        <v>0</v>
      </c>
      <c r="D17" s="261">
        <v>0</v>
      </c>
      <c r="E17" s="269"/>
    </row>
    <row r="18" spans="1:5" ht="45" customHeight="1" x14ac:dyDescent="0.25">
      <c r="A18" s="248" t="s">
        <v>448</v>
      </c>
      <c r="B18" s="249" t="s">
        <v>449</v>
      </c>
      <c r="C18" s="259">
        <v>0</v>
      </c>
      <c r="D18" s="259">
        <v>0</v>
      </c>
      <c r="E18" s="274"/>
    </row>
    <row r="19" spans="1:5" ht="57.75" customHeight="1" x14ac:dyDescent="0.25">
      <c r="A19" s="248" t="s">
        <v>450</v>
      </c>
      <c r="B19" s="249" t="s">
        <v>451</v>
      </c>
      <c r="C19" s="259">
        <v>0</v>
      </c>
      <c r="D19" s="259">
        <v>0</v>
      </c>
      <c r="E19" s="274"/>
    </row>
    <row r="20" spans="1:5" ht="47.25" customHeight="1" x14ac:dyDescent="0.25">
      <c r="A20" s="250" t="s">
        <v>452</v>
      </c>
      <c r="B20" s="251" t="s">
        <v>453</v>
      </c>
      <c r="C20" s="260">
        <v>0</v>
      </c>
      <c r="D20" s="260">
        <v>0</v>
      </c>
      <c r="E20" s="275"/>
    </row>
    <row r="21" spans="1:5" ht="46.5" customHeight="1" x14ac:dyDescent="0.25">
      <c r="A21" s="250" t="s">
        <v>464</v>
      </c>
      <c r="B21" s="251" t="s">
        <v>489</v>
      </c>
      <c r="C21" s="260">
        <v>0</v>
      </c>
      <c r="D21" s="260">
        <v>0</v>
      </c>
      <c r="E21" s="275"/>
    </row>
    <row r="22" spans="1:5" ht="42" customHeight="1" x14ac:dyDescent="0.25">
      <c r="A22" s="248" t="s">
        <v>454</v>
      </c>
      <c r="B22" s="249" t="s">
        <v>455</v>
      </c>
      <c r="C22" s="259">
        <v>0</v>
      </c>
      <c r="D22" s="259">
        <v>0</v>
      </c>
      <c r="E22" s="274"/>
    </row>
    <row r="23" spans="1:5" ht="40.5" customHeight="1" x14ac:dyDescent="0.25">
      <c r="A23" s="250" t="s">
        <v>456</v>
      </c>
      <c r="B23" s="251" t="s">
        <v>457</v>
      </c>
      <c r="C23" s="260">
        <v>0</v>
      </c>
      <c r="D23" s="260">
        <v>0</v>
      </c>
      <c r="E23" s="275"/>
    </row>
    <row r="24" spans="1:5" ht="131.25" customHeight="1" x14ac:dyDescent="0.25">
      <c r="A24" s="250" t="s">
        <v>458</v>
      </c>
      <c r="B24" s="251" t="s">
        <v>459</v>
      </c>
      <c r="C24" s="260">
        <v>0</v>
      </c>
      <c r="D24" s="260">
        <v>0</v>
      </c>
      <c r="E24" s="275"/>
    </row>
    <row r="25" spans="1:5" ht="114" customHeight="1" x14ac:dyDescent="0.25">
      <c r="A25" s="250" t="s">
        <v>465</v>
      </c>
      <c r="B25" s="251" t="s">
        <v>491</v>
      </c>
      <c r="C25" s="260">
        <v>0</v>
      </c>
      <c r="D25" s="260">
        <v>0</v>
      </c>
      <c r="E25" s="275"/>
    </row>
  </sheetData>
  <mergeCells count="1">
    <mergeCell ref="A2:D2"/>
  </mergeCells>
  <pageMargins left="0.7" right="0.7" top="0.75" bottom="0.75" header="0.3" footer="0.3"/>
  <pageSetup paperSize="9" scale="44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topLeftCell="A10" workbookViewId="0">
      <selection activeCell="J7" sqref="J7"/>
    </sheetView>
  </sheetViews>
  <sheetFormatPr defaultColWidth="9.140625" defaultRowHeight="15.75" x14ac:dyDescent="0.25"/>
  <cols>
    <col min="1" max="1" width="9.85546875" style="16" customWidth="1"/>
    <col min="2" max="2" width="67.5703125" style="185" customWidth="1"/>
    <col min="3" max="3" width="25.7109375" style="186" customWidth="1"/>
    <col min="4" max="16384" width="9.140625" style="16"/>
  </cols>
  <sheetData>
    <row r="1" spans="1:4" ht="15.6" customHeight="1" x14ac:dyDescent="0.25">
      <c r="A1" s="50"/>
      <c r="B1" s="150"/>
      <c r="C1" s="89" t="s">
        <v>307</v>
      </c>
      <c r="D1" s="99"/>
    </row>
    <row r="2" spans="1:4" ht="195" customHeight="1" x14ac:dyDescent="0.25">
      <c r="A2" s="17"/>
      <c r="B2" s="175"/>
      <c r="C2" s="221" t="s">
        <v>381</v>
      </c>
      <c r="D2" s="99"/>
    </row>
    <row r="3" spans="1:4" ht="52.15" customHeight="1" x14ac:dyDescent="0.25">
      <c r="A3" s="328" t="s">
        <v>477</v>
      </c>
      <c r="B3" s="329"/>
      <c r="C3" s="329"/>
    </row>
    <row r="4" spans="1:4" ht="20.45" customHeight="1" x14ac:dyDescent="0.25">
      <c r="A4" s="176"/>
      <c r="B4" s="177"/>
      <c r="C4" s="111" t="s">
        <v>97</v>
      </c>
    </row>
    <row r="5" spans="1:4" x14ac:dyDescent="0.25">
      <c r="A5" s="330" t="s">
        <v>300</v>
      </c>
      <c r="B5" s="330" t="s">
        <v>120</v>
      </c>
      <c r="C5" s="331" t="s">
        <v>117</v>
      </c>
    </row>
    <row r="6" spans="1:4" x14ac:dyDescent="0.25">
      <c r="A6" s="330"/>
      <c r="B6" s="330"/>
      <c r="C6" s="331"/>
    </row>
    <row r="7" spans="1:4" ht="25.5" x14ac:dyDescent="0.25">
      <c r="A7" s="136" t="s">
        <v>301</v>
      </c>
      <c r="B7" s="282" t="s">
        <v>302</v>
      </c>
      <c r="C7" s="179"/>
    </row>
    <row r="8" spans="1:4" ht="31.5" x14ac:dyDescent="0.25">
      <c r="A8" s="137">
        <v>1</v>
      </c>
      <c r="B8" s="283" t="s">
        <v>471</v>
      </c>
      <c r="C8" s="180">
        <v>0</v>
      </c>
    </row>
    <row r="9" spans="1:4" x14ac:dyDescent="0.25">
      <c r="A9" s="181"/>
      <c r="B9" s="182" t="s">
        <v>303</v>
      </c>
      <c r="C9" s="183">
        <f>SUM(C8:C8)</f>
        <v>0</v>
      </c>
    </row>
    <row r="10" spans="1:4" x14ac:dyDescent="0.25">
      <c r="A10" s="136" t="s">
        <v>304</v>
      </c>
      <c r="B10" s="178" t="s">
        <v>305</v>
      </c>
      <c r="C10" s="179"/>
    </row>
    <row r="11" spans="1:4" ht="47.25" x14ac:dyDescent="0.25">
      <c r="A11" s="137">
        <v>1</v>
      </c>
      <c r="B11" s="283" t="s">
        <v>306</v>
      </c>
      <c r="C11" s="180">
        <v>0</v>
      </c>
    </row>
    <row r="12" spans="1:4" x14ac:dyDescent="0.25">
      <c r="A12" s="137" t="s">
        <v>38</v>
      </c>
      <c r="B12" s="184" t="s">
        <v>303</v>
      </c>
      <c r="C12" s="183">
        <f>SUM(C11:C11)</f>
        <v>0</v>
      </c>
    </row>
  </sheetData>
  <mergeCells count="4">
    <mergeCell ref="A3:C3"/>
    <mergeCell ref="A5:A6"/>
    <mergeCell ref="B5:B6"/>
    <mergeCell ref="C5:C6"/>
  </mergeCells>
  <pageMargins left="0.25" right="0.25" top="0.75" bottom="0.75" header="0.3" footer="0.3"/>
  <pageSetup paperSize="9" scale="95" fitToHeight="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A3" sqref="A3:D3"/>
    </sheetView>
  </sheetViews>
  <sheetFormatPr defaultColWidth="9.140625" defaultRowHeight="15.75" x14ac:dyDescent="0.25"/>
  <cols>
    <col min="1" max="1" width="9.85546875" style="16" customWidth="1"/>
    <col min="2" max="2" width="67.5703125" style="185" customWidth="1"/>
    <col min="3" max="3" width="20.28515625" style="185" customWidth="1"/>
    <col min="4" max="4" width="20.28515625" style="186" customWidth="1"/>
    <col min="5" max="16384" width="9.140625" style="16"/>
  </cols>
  <sheetData>
    <row r="1" spans="1:5" ht="15.6" customHeight="1" x14ac:dyDescent="0.25">
      <c r="A1" s="50"/>
      <c r="B1" s="150"/>
      <c r="C1" s="175"/>
      <c r="D1" s="218" t="s">
        <v>308</v>
      </c>
      <c r="E1" s="99"/>
    </row>
    <row r="2" spans="1:5" ht="120.75" customHeight="1" x14ac:dyDescent="0.25">
      <c r="A2" s="17"/>
      <c r="B2" s="175"/>
      <c r="C2" s="313" t="s">
        <v>382</v>
      </c>
      <c r="D2" s="313"/>
      <c r="E2" s="99"/>
    </row>
    <row r="3" spans="1:5" ht="45" customHeight="1" x14ac:dyDescent="0.25">
      <c r="A3" s="328" t="s">
        <v>383</v>
      </c>
      <c r="B3" s="329"/>
      <c r="C3" s="329"/>
      <c r="D3" s="329"/>
    </row>
    <row r="4" spans="1:5" ht="21" customHeight="1" x14ac:dyDescent="0.25">
      <c r="A4" s="176"/>
      <c r="B4" s="177"/>
      <c r="C4" s="177"/>
      <c r="D4" s="111" t="s">
        <v>97</v>
      </c>
    </row>
    <row r="5" spans="1:5" x14ac:dyDescent="0.25">
      <c r="A5" s="330" t="s">
        <v>300</v>
      </c>
      <c r="B5" s="330" t="s">
        <v>120</v>
      </c>
      <c r="C5" s="206" t="s">
        <v>348</v>
      </c>
      <c r="D5" s="126" t="s">
        <v>362</v>
      </c>
    </row>
    <row r="6" spans="1:5" x14ac:dyDescent="0.25">
      <c r="A6" s="330"/>
      <c r="B6" s="330"/>
      <c r="C6" s="207" t="s">
        <v>237</v>
      </c>
      <c r="D6" s="207" t="s">
        <v>237</v>
      </c>
    </row>
    <row r="7" spans="1:5" ht="25.5" x14ac:dyDescent="0.25">
      <c r="A7" s="136" t="s">
        <v>301</v>
      </c>
      <c r="B7" s="282" t="s">
        <v>302</v>
      </c>
      <c r="C7" s="178"/>
      <c r="D7" s="179"/>
    </row>
    <row r="8" spans="1:5" ht="31.5" x14ac:dyDescent="0.25">
      <c r="A8" s="137">
        <v>1</v>
      </c>
      <c r="B8" s="284" t="s">
        <v>471</v>
      </c>
      <c r="C8" s="180">
        <v>0</v>
      </c>
      <c r="D8" s="180">
        <v>0</v>
      </c>
    </row>
    <row r="9" spans="1:5" x14ac:dyDescent="0.25">
      <c r="A9" s="181"/>
      <c r="B9" s="182" t="s">
        <v>303</v>
      </c>
      <c r="C9" s="183">
        <f>SUM(C8:C8)</f>
        <v>0</v>
      </c>
      <c r="D9" s="183">
        <f>SUM(D8:D8)</f>
        <v>0</v>
      </c>
    </row>
    <row r="10" spans="1:5" x14ac:dyDescent="0.25">
      <c r="A10" s="136" t="s">
        <v>304</v>
      </c>
      <c r="B10" s="178" t="s">
        <v>305</v>
      </c>
      <c r="C10" s="179"/>
      <c r="D10" s="179"/>
    </row>
    <row r="11" spans="1:5" ht="31.5" x14ac:dyDescent="0.25">
      <c r="A11" s="137">
        <v>1</v>
      </c>
      <c r="B11" s="284" t="s">
        <v>472</v>
      </c>
      <c r="C11" s="180">
        <v>0</v>
      </c>
      <c r="D11" s="180">
        <v>0</v>
      </c>
    </row>
    <row r="12" spans="1:5" ht="47.25" x14ac:dyDescent="0.25">
      <c r="A12" s="137"/>
      <c r="B12" s="284" t="s">
        <v>306</v>
      </c>
      <c r="C12" s="180">
        <v>0</v>
      </c>
      <c r="D12" s="180">
        <v>0</v>
      </c>
    </row>
    <row r="13" spans="1:5" x14ac:dyDescent="0.25">
      <c r="A13" s="137" t="s">
        <v>38</v>
      </c>
      <c r="B13" s="184" t="s">
        <v>303</v>
      </c>
      <c r="C13" s="183">
        <f>SUM(C11:C12)</f>
        <v>0</v>
      </c>
      <c r="D13" s="183">
        <f>SUM(D11:D12)</f>
        <v>0</v>
      </c>
    </row>
  </sheetData>
  <mergeCells count="4">
    <mergeCell ref="A3:D3"/>
    <mergeCell ref="A5:A6"/>
    <mergeCell ref="B5:B6"/>
    <mergeCell ref="C2:D2"/>
  </mergeCells>
  <pageMargins left="0" right="0" top="0" bottom="0" header="0.31496062992125984" footer="0.31496062992125984"/>
  <pageSetup paperSize="9" scale="84" fitToHeight="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I7" sqref="I7"/>
    </sheetView>
  </sheetViews>
  <sheetFormatPr defaultColWidth="9.140625" defaultRowHeight="15" x14ac:dyDescent="0.25"/>
  <cols>
    <col min="1" max="1" width="5.5703125" style="125" customWidth="1"/>
    <col min="2" max="2" width="24.28515625" style="125" customWidth="1"/>
    <col min="3" max="3" width="28" style="125" customWidth="1"/>
    <col min="4" max="4" width="24.85546875" style="125" customWidth="1"/>
    <col min="5" max="5" width="33.85546875" style="125" customWidth="1"/>
    <col min="6" max="254" width="9.140625" style="125"/>
    <col min="255" max="255" width="5.5703125" style="125" customWidth="1"/>
    <col min="256" max="256" width="23" style="125" customWidth="1"/>
    <col min="257" max="257" width="29.140625" style="125" customWidth="1"/>
    <col min="258" max="258" width="14.7109375" style="125" customWidth="1"/>
    <col min="259" max="259" width="14.140625" style="125" customWidth="1"/>
    <col min="260" max="260" width="15" style="125" customWidth="1"/>
    <col min="261" max="261" width="39.42578125" style="125" customWidth="1"/>
    <col min="262" max="510" width="9.140625" style="125"/>
    <col min="511" max="511" width="5.5703125" style="125" customWidth="1"/>
    <col min="512" max="512" width="23" style="125" customWidth="1"/>
    <col min="513" max="513" width="29.140625" style="125" customWidth="1"/>
    <col min="514" max="514" width="14.7109375" style="125" customWidth="1"/>
    <col min="515" max="515" width="14.140625" style="125" customWidth="1"/>
    <col min="516" max="516" width="15" style="125" customWidth="1"/>
    <col min="517" max="517" width="39.42578125" style="125" customWidth="1"/>
    <col min="518" max="766" width="9.140625" style="125"/>
    <col min="767" max="767" width="5.5703125" style="125" customWidth="1"/>
    <col min="768" max="768" width="23" style="125" customWidth="1"/>
    <col min="769" max="769" width="29.140625" style="125" customWidth="1"/>
    <col min="770" max="770" width="14.7109375" style="125" customWidth="1"/>
    <col min="771" max="771" width="14.140625" style="125" customWidth="1"/>
    <col min="772" max="772" width="15" style="125" customWidth="1"/>
    <col min="773" max="773" width="39.42578125" style="125" customWidth="1"/>
    <col min="774" max="1022" width="9.140625" style="125"/>
    <col min="1023" max="1023" width="5.5703125" style="125" customWidth="1"/>
    <col min="1024" max="1024" width="23" style="125" customWidth="1"/>
    <col min="1025" max="1025" width="29.140625" style="125" customWidth="1"/>
    <col min="1026" max="1026" width="14.7109375" style="125" customWidth="1"/>
    <col min="1027" max="1027" width="14.140625" style="125" customWidth="1"/>
    <col min="1028" max="1028" width="15" style="125" customWidth="1"/>
    <col min="1029" max="1029" width="39.42578125" style="125" customWidth="1"/>
    <col min="1030" max="1278" width="9.140625" style="125"/>
    <col min="1279" max="1279" width="5.5703125" style="125" customWidth="1"/>
    <col min="1280" max="1280" width="23" style="125" customWidth="1"/>
    <col min="1281" max="1281" width="29.140625" style="125" customWidth="1"/>
    <col min="1282" max="1282" width="14.7109375" style="125" customWidth="1"/>
    <col min="1283" max="1283" width="14.140625" style="125" customWidth="1"/>
    <col min="1284" max="1284" width="15" style="125" customWidth="1"/>
    <col min="1285" max="1285" width="39.42578125" style="125" customWidth="1"/>
    <col min="1286" max="1534" width="9.140625" style="125"/>
    <col min="1535" max="1535" width="5.5703125" style="125" customWidth="1"/>
    <col min="1536" max="1536" width="23" style="125" customWidth="1"/>
    <col min="1537" max="1537" width="29.140625" style="125" customWidth="1"/>
    <col min="1538" max="1538" width="14.7109375" style="125" customWidth="1"/>
    <col min="1539" max="1539" width="14.140625" style="125" customWidth="1"/>
    <col min="1540" max="1540" width="15" style="125" customWidth="1"/>
    <col min="1541" max="1541" width="39.42578125" style="125" customWidth="1"/>
    <col min="1542" max="1790" width="9.140625" style="125"/>
    <col min="1791" max="1791" width="5.5703125" style="125" customWidth="1"/>
    <col min="1792" max="1792" width="23" style="125" customWidth="1"/>
    <col min="1793" max="1793" width="29.140625" style="125" customWidth="1"/>
    <col min="1794" max="1794" width="14.7109375" style="125" customWidth="1"/>
    <col min="1795" max="1795" width="14.140625" style="125" customWidth="1"/>
    <col min="1796" max="1796" width="15" style="125" customWidth="1"/>
    <col min="1797" max="1797" width="39.42578125" style="125" customWidth="1"/>
    <col min="1798" max="2046" width="9.140625" style="125"/>
    <col min="2047" max="2047" width="5.5703125" style="125" customWidth="1"/>
    <col min="2048" max="2048" width="23" style="125" customWidth="1"/>
    <col min="2049" max="2049" width="29.140625" style="125" customWidth="1"/>
    <col min="2050" max="2050" width="14.7109375" style="125" customWidth="1"/>
    <col min="2051" max="2051" width="14.140625" style="125" customWidth="1"/>
    <col min="2052" max="2052" width="15" style="125" customWidth="1"/>
    <col min="2053" max="2053" width="39.42578125" style="125" customWidth="1"/>
    <col min="2054" max="2302" width="9.140625" style="125"/>
    <col min="2303" max="2303" width="5.5703125" style="125" customWidth="1"/>
    <col min="2304" max="2304" width="23" style="125" customWidth="1"/>
    <col min="2305" max="2305" width="29.140625" style="125" customWidth="1"/>
    <col min="2306" max="2306" width="14.7109375" style="125" customWidth="1"/>
    <col min="2307" max="2307" width="14.140625" style="125" customWidth="1"/>
    <col min="2308" max="2308" width="15" style="125" customWidth="1"/>
    <col min="2309" max="2309" width="39.42578125" style="125" customWidth="1"/>
    <col min="2310" max="2558" width="9.140625" style="125"/>
    <col min="2559" max="2559" width="5.5703125" style="125" customWidth="1"/>
    <col min="2560" max="2560" width="23" style="125" customWidth="1"/>
    <col min="2561" max="2561" width="29.140625" style="125" customWidth="1"/>
    <col min="2562" max="2562" width="14.7109375" style="125" customWidth="1"/>
    <col min="2563" max="2563" width="14.140625" style="125" customWidth="1"/>
    <col min="2564" max="2564" width="15" style="125" customWidth="1"/>
    <col min="2565" max="2565" width="39.42578125" style="125" customWidth="1"/>
    <col min="2566" max="2814" width="9.140625" style="125"/>
    <col min="2815" max="2815" width="5.5703125" style="125" customWidth="1"/>
    <col min="2816" max="2816" width="23" style="125" customWidth="1"/>
    <col min="2817" max="2817" width="29.140625" style="125" customWidth="1"/>
    <col min="2818" max="2818" width="14.7109375" style="125" customWidth="1"/>
    <col min="2819" max="2819" width="14.140625" style="125" customWidth="1"/>
    <col min="2820" max="2820" width="15" style="125" customWidth="1"/>
    <col min="2821" max="2821" width="39.42578125" style="125" customWidth="1"/>
    <col min="2822" max="3070" width="9.140625" style="125"/>
    <col min="3071" max="3071" width="5.5703125" style="125" customWidth="1"/>
    <col min="3072" max="3072" width="23" style="125" customWidth="1"/>
    <col min="3073" max="3073" width="29.140625" style="125" customWidth="1"/>
    <col min="3074" max="3074" width="14.7109375" style="125" customWidth="1"/>
    <col min="3075" max="3075" width="14.140625" style="125" customWidth="1"/>
    <col min="3076" max="3076" width="15" style="125" customWidth="1"/>
    <col min="3077" max="3077" width="39.42578125" style="125" customWidth="1"/>
    <col min="3078" max="3326" width="9.140625" style="125"/>
    <col min="3327" max="3327" width="5.5703125" style="125" customWidth="1"/>
    <col min="3328" max="3328" width="23" style="125" customWidth="1"/>
    <col min="3329" max="3329" width="29.140625" style="125" customWidth="1"/>
    <col min="3330" max="3330" width="14.7109375" style="125" customWidth="1"/>
    <col min="3331" max="3331" width="14.140625" style="125" customWidth="1"/>
    <col min="3332" max="3332" width="15" style="125" customWidth="1"/>
    <col min="3333" max="3333" width="39.42578125" style="125" customWidth="1"/>
    <col min="3334" max="3582" width="9.140625" style="125"/>
    <col min="3583" max="3583" width="5.5703125" style="125" customWidth="1"/>
    <col min="3584" max="3584" width="23" style="125" customWidth="1"/>
    <col min="3585" max="3585" width="29.140625" style="125" customWidth="1"/>
    <col min="3586" max="3586" width="14.7109375" style="125" customWidth="1"/>
    <col min="3587" max="3587" width="14.140625" style="125" customWidth="1"/>
    <col min="3588" max="3588" width="15" style="125" customWidth="1"/>
    <col min="3589" max="3589" width="39.42578125" style="125" customWidth="1"/>
    <col min="3590" max="3838" width="9.140625" style="125"/>
    <col min="3839" max="3839" width="5.5703125" style="125" customWidth="1"/>
    <col min="3840" max="3840" width="23" style="125" customWidth="1"/>
    <col min="3841" max="3841" width="29.140625" style="125" customWidth="1"/>
    <col min="3842" max="3842" width="14.7109375" style="125" customWidth="1"/>
    <col min="3843" max="3843" width="14.140625" style="125" customWidth="1"/>
    <col min="3844" max="3844" width="15" style="125" customWidth="1"/>
    <col min="3845" max="3845" width="39.42578125" style="125" customWidth="1"/>
    <col min="3846" max="4094" width="9.140625" style="125"/>
    <col min="4095" max="4095" width="5.5703125" style="125" customWidth="1"/>
    <col min="4096" max="4096" width="23" style="125" customWidth="1"/>
    <col min="4097" max="4097" width="29.140625" style="125" customWidth="1"/>
    <col min="4098" max="4098" width="14.7109375" style="125" customWidth="1"/>
    <col min="4099" max="4099" width="14.140625" style="125" customWidth="1"/>
    <col min="4100" max="4100" width="15" style="125" customWidth="1"/>
    <col min="4101" max="4101" width="39.42578125" style="125" customWidth="1"/>
    <col min="4102" max="4350" width="9.140625" style="125"/>
    <col min="4351" max="4351" width="5.5703125" style="125" customWidth="1"/>
    <col min="4352" max="4352" width="23" style="125" customWidth="1"/>
    <col min="4353" max="4353" width="29.140625" style="125" customWidth="1"/>
    <col min="4354" max="4354" width="14.7109375" style="125" customWidth="1"/>
    <col min="4355" max="4355" width="14.140625" style="125" customWidth="1"/>
    <col min="4356" max="4356" width="15" style="125" customWidth="1"/>
    <col min="4357" max="4357" width="39.42578125" style="125" customWidth="1"/>
    <col min="4358" max="4606" width="9.140625" style="125"/>
    <col min="4607" max="4607" width="5.5703125" style="125" customWidth="1"/>
    <col min="4608" max="4608" width="23" style="125" customWidth="1"/>
    <col min="4609" max="4609" width="29.140625" style="125" customWidth="1"/>
    <col min="4610" max="4610" width="14.7109375" style="125" customWidth="1"/>
    <col min="4611" max="4611" width="14.140625" style="125" customWidth="1"/>
    <col min="4612" max="4612" width="15" style="125" customWidth="1"/>
    <col min="4613" max="4613" width="39.42578125" style="125" customWidth="1"/>
    <col min="4614" max="4862" width="9.140625" style="125"/>
    <col min="4863" max="4863" width="5.5703125" style="125" customWidth="1"/>
    <col min="4864" max="4864" width="23" style="125" customWidth="1"/>
    <col min="4865" max="4865" width="29.140625" style="125" customWidth="1"/>
    <col min="4866" max="4866" width="14.7109375" style="125" customWidth="1"/>
    <col min="4867" max="4867" width="14.140625" style="125" customWidth="1"/>
    <col min="4868" max="4868" width="15" style="125" customWidth="1"/>
    <col min="4869" max="4869" width="39.42578125" style="125" customWidth="1"/>
    <col min="4870" max="5118" width="9.140625" style="125"/>
    <col min="5119" max="5119" width="5.5703125" style="125" customWidth="1"/>
    <col min="5120" max="5120" width="23" style="125" customWidth="1"/>
    <col min="5121" max="5121" width="29.140625" style="125" customWidth="1"/>
    <col min="5122" max="5122" width="14.7109375" style="125" customWidth="1"/>
    <col min="5123" max="5123" width="14.140625" style="125" customWidth="1"/>
    <col min="5124" max="5124" width="15" style="125" customWidth="1"/>
    <col min="5125" max="5125" width="39.42578125" style="125" customWidth="1"/>
    <col min="5126" max="5374" width="9.140625" style="125"/>
    <col min="5375" max="5375" width="5.5703125" style="125" customWidth="1"/>
    <col min="5376" max="5376" width="23" style="125" customWidth="1"/>
    <col min="5377" max="5377" width="29.140625" style="125" customWidth="1"/>
    <col min="5378" max="5378" width="14.7109375" style="125" customWidth="1"/>
    <col min="5379" max="5379" width="14.140625" style="125" customWidth="1"/>
    <col min="5380" max="5380" width="15" style="125" customWidth="1"/>
    <col min="5381" max="5381" width="39.42578125" style="125" customWidth="1"/>
    <col min="5382" max="5630" width="9.140625" style="125"/>
    <col min="5631" max="5631" width="5.5703125" style="125" customWidth="1"/>
    <col min="5632" max="5632" width="23" style="125" customWidth="1"/>
    <col min="5633" max="5633" width="29.140625" style="125" customWidth="1"/>
    <col min="5634" max="5634" width="14.7109375" style="125" customWidth="1"/>
    <col min="5635" max="5635" width="14.140625" style="125" customWidth="1"/>
    <col min="5636" max="5636" width="15" style="125" customWidth="1"/>
    <col min="5637" max="5637" width="39.42578125" style="125" customWidth="1"/>
    <col min="5638" max="5886" width="9.140625" style="125"/>
    <col min="5887" max="5887" width="5.5703125" style="125" customWidth="1"/>
    <col min="5888" max="5888" width="23" style="125" customWidth="1"/>
    <col min="5889" max="5889" width="29.140625" style="125" customWidth="1"/>
    <col min="5890" max="5890" width="14.7109375" style="125" customWidth="1"/>
    <col min="5891" max="5891" width="14.140625" style="125" customWidth="1"/>
    <col min="5892" max="5892" width="15" style="125" customWidth="1"/>
    <col min="5893" max="5893" width="39.42578125" style="125" customWidth="1"/>
    <col min="5894" max="6142" width="9.140625" style="125"/>
    <col min="6143" max="6143" width="5.5703125" style="125" customWidth="1"/>
    <col min="6144" max="6144" width="23" style="125" customWidth="1"/>
    <col min="6145" max="6145" width="29.140625" style="125" customWidth="1"/>
    <col min="6146" max="6146" width="14.7109375" style="125" customWidth="1"/>
    <col min="6147" max="6147" width="14.140625" style="125" customWidth="1"/>
    <col min="6148" max="6148" width="15" style="125" customWidth="1"/>
    <col min="6149" max="6149" width="39.42578125" style="125" customWidth="1"/>
    <col min="6150" max="6398" width="9.140625" style="125"/>
    <col min="6399" max="6399" width="5.5703125" style="125" customWidth="1"/>
    <col min="6400" max="6400" width="23" style="125" customWidth="1"/>
    <col min="6401" max="6401" width="29.140625" style="125" customWidth="1"/>
    <col min="6402" max="6402" width="14.7109375" style="125" customWidth="1"/>
    <col min="6403" max="6403" width="14.140625" style="125" customWidth="1"/>
    <col min="6404" max="6404" width="15" style="125" customWidth="1"/>
    <col min="6405" max="6405" width="39.42578125" style="125" customWidth="1"/>
    <col min="6406" max="6654" width="9.140625" style="125"/>
    <col min="6655" max="6655" width="5.5703125" style="125" customWidth="1"/>
    <col min="6656" max="6656" width="23" style="125" customWidth="1"/>
    <col min="6657" max="6657" width="29.140625" style="125" customWidth="1"/>
    <col min="6658" max="6658" width="14.7109375" style="125" customWidth="1"/>
    <col min="6659" max="6659" width="14.140625" style="125" customWidth="1"/>
    <col min="6660" max="6660" width="15" style="125" customWidth="1"/>
    <col min="6661" max="6661" width="39.42578125" style="125" customWidth="1"/>
    <col min="6662" max="6910" width="9.140625" style="125"/>
    <col min="6911" max="6911" width="5.5703125" style="125" customWidth="1"/>
    <col min="6912" max="6912" width="23" style="125" customWidth="1"/>
    <col min="6913" max="6913" width="29.140625" style="125" customWidth="1"/>
    <col min="6914" max="6914" width="14.7109375" style="125" customWidth="1"/>
    <col min="6915" max="6915" width="14.140625" style="125" customWidth="1"/>
    <col min="6916" max="6916" width="15" style="125" customWidth="1"/>
    <col min="6917" max="6917" width="39.42578125" style="125" customWidth="1"/>
    <col min="6918" max="7166" width="9.140625" style="125"/>
    <col min="7167" max="7167" width="5.5703125" style="125" customWidth="1"/>
    <col min="7168" max="7168" width="23" style="125" customWidth="1"/>
    <col min="7169" max="7169" width="29.140625" style="125" customWidth="1"/>
    <col min="7170" max="7170" width="14.7109375" style="125" customWidth="1"/>
    <col min="7171" max="7171" width="14.140625" style="125" customWidth="1"/>
    <col min="7172" max="7172" width="15" style="125" customWidth="1"/>
    <col min="7173" max="7173" width="39.42578125" style="125" customWidth="1"/>
    <col min="7174" max="7422" width="9.140625" style="125"/>
    <col min="7423" max="7423" width="5.5703125" style="125" customWidth="1"/>
    <col min="7424" max="7424" width="23" style="125" customWidth="1"/>
    <col min="7425" max="7425" width="29.140625" style="125" customWidth="1"/>
    <col min="7426" max="7426" width="14.7109375" style="125" customWidth="1"/>
    <col min="7427" max="7427" width="14.140625" style="125" customWidth="1"/>
    <col min="7428" max="7428" width="15" style="125" customWidth="1"/>
    <col min="7429" max="7429" width="39.42578125" style="125" customWidth="1"/>
    <col min="7430" max="7678" width="9.140625" style="125"/>
    <col min="7679" max="7679" width="5.5703125" style="125" customWidth="1"/>
    <col min="7680" max="7680" width="23" style="125" customWidth="1"/>
    <col min="7681" max="7681" width="29.140625" style="125" customWidth="1"/>
    <col min="7682" max="7682" width="14.7109375" style="125" customWidth="1"/>
    <col min="7683" max="7683" width="14.140625" style="125" customWidth="1"/>
    <col min="7684" max="7684" width="15" style="125" customWidth="1"/>
    <col min="7685" max="7685" width="39.42578125" style="125" customWidth="1"/>
    <col min="7686" max="7934" width="9.140625" style="125"/>
    <col min="7935" max="7935" width="5.5703125" style="125" customWidth="1"/>
    <col min="7936" max="7936" width="23" style="125" customWidth="1"/>
    <col min="7937" max="7937" width="29.140625" style="125" customWidth="1"/>
    <col min="7938" max="7938" width="14.7109375" style="125" customWidth="1"/>
    <col min="7939" max="7939" width="14.140625" style="125" customWidth="1"/>
    <col min="7940" max="7940" width="15" style="125" customWidth="1"/>
    <col min="7941" max="7941" width="39.42578125" style="125" customWidth="1"/>
    <col min="7942" max="8190" width="9.140625" style="125"/>
    <col min="8191" max="8191" width="5.5703125" style="125" customWidth="1"/>
    <col min="8192" max="8192" width="23" style="125" customWidth="1"/>
    <col min="8193" max="8193" width="29.140625" style="125" customWidth="1"/>
    <col min="8194" max="8194" width="14.7109375" style="125" customWidth="1"/>
    <col min="8195" max="8195" width="14.140625" style="125" customWidth="1"/>
    <col min="8196" max="8196" width="15" style="125" customWidth="1"/>
    <col min="8197" max="8197" width="39.42578125" style="125" customWidth="1"/>
    <col min="8198" max="8446" width="9.140625" style="125"/>
    <col min="8447" max="8447" width="5.5703125" style="125" customWidth="1"/>
    <col min="8448" max="8448" width="23" style="125" customWidth="1"/>
    <col min="8449" max="8449" width="29.140625" style="125" customWidth="1"/>
    <col min="8450" max="8450" width="14.7109375" style="125" customWidth="1"/>
    <col min="8451" max="8451" width="14.140625" style="125" customWidth="1"/>
    <col min="8452" max="8452" width="15" style="125" customWidth="1"/>
    <col min="8453" max="8453" width="39.42578125" style="125" customWidth="1"/>
    <col min="8454" max="8702" width="9.140625" style="125"/>
    <col min="8703" max="8703" width="5.5703125" style="125" customWidth="1"/>
    <col min="8704" max="8704" width="23" style="125" customWidth="1"/>
    <col min="8705" max="8705" width="29.140625" style="125" customWidth="1"/>
    <col min="8706" max="8706" width="14.7109375" style="125" customWidth="1"/>
    <col min="8707" max="8707" width="14.140625" style="125" customWidth="1"/>
    <col min="8708" max="8708" width="15" style="125" customWidth="1"/>
    <col min="8709" max="8709" width="39.42578125" style="125" customWidth="1"/>
    <col min="8710" max="8958" width="9.140625" style="125"/>
    <col min="8959" max="8959" width="5.5703125" style="125" customWidth="1"/>
    <col min="8960" max="8960" width="23" style="125" customWidth="1"/>
    <col min="8961" max="8961" width="29.140625" style="125" customWidth="1"/>
    <col min="8962" max="8962" width="14.7109375" style="125" customWidth="1"/>
    <col min="8963" max="8963" width="14.140625" style="125" customWidth="1"/>
    <col min="8964" max="8964" width="15" style="125" customWidth="1"/>
    <col min="8965" max="8965" width="39.42578125" style="125" customWidth="1"/>
    <col min="8966" max="9214" width="9.140625" style="125"/>
    <col min="9215" max="9215" width="5.5703125" style="125" customWidth="1"/>
    <col min="9216" max="9216" width="23" style="125" customWidth="1"/>
    <col min="9217" max="9217" width="29.140625" style="125" customWidth="1"/>
    <col min="9218" max="9218" width="14.7109375" style="125" customWidth="1"/>
    <col min="9219" max="9219" width="14.140625" style="125" customWidth="1"/>
    <col min="9220" max="9220" width="15" style="125" customWidth="1"/>
    <col min="9221" max="9221" width="39.42578125" style="125" customWidth="1"/>
    <col min="9222" max="9470" width="9.140625" style="125"/>
    <col min="9471" max="9471" width="5.5703125" style="125" customWidth="1"/>
    <col min="9472" max="9472" width="23" style="125" customWidth="1"/>
    <col min="9473" max="9473" width="29.140625" style="125" customWidth="1"/>
    <col min="9474" max="9474" width="14.7109375" style="125" customWidth="1"/>
    <col min="9475" max="9475" width="14.140625" style="125" customWidth="1"/>
    <col min="9476" max="9476" width="15" style="125" customWidth="1"/>
    <col min="9477" max="9477" width="39.42578125" style="125" customWidth="1"/>
    <col min="9478" max="9726" width="9.140625" style="125"/>
    <col min="9727" max="9727" width="5.5703125" style="125" customWidth="1"/>
    <col min="9728" max="9728" width="23" style="125" customWidth="1"/>
    <col min="9729" max="9729" width="29.140625" style="125" customWidth="1"/>
    <col min="9730" max="9730" width="14.7109375" style="125" customWidth="1"/>
    <col min="9731" max="9731" width="14.140625" style="125" customWidth="1"/>
    <col min="9732" max="9732" width="15" style="125" customWidth="1"/>
    <col min="9733" max="9733" width="39.42578125" style="125" customWidth="1"/>
    <col min="9734" max="9982" width="9.140625" style="125"/>
    <col min="9983" max="9983" width="5.5703125" style="125" customWidth="1"/>
    <col min="9984" max="9984" width="23" style="125" customWidth="1"/>
    <col min="9985" max="9985" width="29.140625" style="125" customWidth="1"/>
    <col min="9986" max="9986" width="14.7109375" style="125" customWidth="1"/>
    <col min="9987" max="9987" width="14.140625" style="125" customWidth="1"/>
    <col min="9988" max="9988" width="15" style="125" customWidth="1"/>
    <col min="9989" max="9989" width="39.42578125" style="125" customWidth="1"/>
    <col min="9990" max="10238" width="9.140625" style="125"/>
    <col min="10239" max="10239" width="5.5703125" style="125" customWidth="1"/>
    <col min="10240" max="10240" width="23" style="125" customWidth="1"/>
    <col min="10241" max="10241" width="29.140625" style="125" customWidth="1"/>
    <col min="10242" max="10242" width="14.7109375" style="125" customWidth="1"/>
    <col min="10243" max="10243" width="14.140625" style="125" customWidth="1"/>
    <col min="10244" max="10244" width="15" style="125" customWidth="1"/>
    <col min="10245" max="10245" width="39.42578125" style="125" customWidth="1"/>
    <col min="10246" max="10494" width="9.140625" style="125"/>
    <col min="10495" max="10495" width="5.5703125" style="125" customWidth="1"/>
    <col min="10496" max="10496" width="23" style="125" customWidth="1"/>
    <col min="10497" max="10497" width="29.140625" style="125" customWidth="1"/>
    <col min="10498" max="10498" width="14.7109375" style="125" customWidth="1"/>
    <col min="10499" max="10499" width="14.140625" style="125" customWidth="1"/>
    <col min="10500" max="10500" width="15" style="125" customWidth="1"/>
    <col min="10501" max="10501" width="39.42578125" style="125" customWidth="1"/>
    <col min="10502" max="10750" width="9.140625" style="125"/>
    <col min="10751" max="10751" width="5.5703125" style="125" customWidth="1"/>
    <col min="10752" max="10752" width="23" style="125" customWidth="1"/>
    <col min="10753" max="10753" width="29.140625" style="125" customWidth="1"/>
    <col min="10754" max="10754" width="14.7109375" style="125" customWidth="1"/>
    <col min="10755" max="10755" width="14.140625" style="125" customWidth="1"/>
    <col min="10756" max="10756" width="15" style="125" customWidth="1"/>
    <col min="10757" max="10757" width="39.42578125" style="125" customWidth="1"/>
    <col min="10758" max="11006" width="9.140625" style="125"/>
    <col min="11007" max="11007" width="5.5703125" style="125" customWidth="1"/>
    <col min="11008" max="11008" width="23" style="125" customWidth="1"/>
    <col min="11009" max="11009" width="29.140625" style="125" customWidth="1"/>
    <col min="11010" max="11010" width="14.7109375" style="125" customWidth="1"/>
    <col min="11011" max="11011" width="14.140625" style="125" customWidth="1"/>
    <col min="11012" max="11012" width="15" style="125" customWidth="1"/>
    <col min="11013" max="11013" width="39.42578125" style="125" customWidth="1"/>
    <col min="11014" max="11262" width="9.140625" style="125"/>
    <col min="11263" max="11263" width="5.5703125" style="125" customWidth="1"/>
    <col min="11264" max="11264" width="23" style="125" customWidth="1"/>
    <col min="11265" max="11265" width="29.140625" style="125" customWidth="1"/>
    <col min="11266" max="11266" width="14.7109375" style="125" customWidth="1"/>
    <col min="11267" max="11267" width="14.140625" style="125" customWidth="1"/>
    <col min="11268" max="11268" width="15" style="125" customWidth="1"/>
    <col min="11269" max="11269" width="39.42578125" style="125" customWidth="1"/>
    <col min="11270" max="11518" width="9.140625" style="125"/>
    <col min="11519" max="11519" width="5.5703125" style="125" customWidth="1"/>
    <col min="11520" max="11520" width="23" style="125" customWidth="1"/>
    <col min="11521" max="11521" width="29.140625" style="125" customWidth="1"/>
    <col min="11522" max="11522" width="14.7109375" style="125" customWidth="1"/>
    <col min="11523" max="11523" width="14.140625" style="125" customWidth="1"/>
    <col min="11524" max="11524" width="15" style="125" customWidth="1"/>
    <col min="11525" max="11525" width="39.42578125" style="125" customWidth="1"/>
    <col min="11526" max="11774" width="9.140625" style="125"/>
    <col min="11775" max="11775" width="5.5703125" style="125" customWidth="1"/>
    <col min="11776" max="11776" width="23" style="125" customWidth="1"/>
    <col min="11777" max="11777" width="29.140625" style="125" customWidth="1"/>
    <col min="11778" max="11778" width="14.7109375" style="125" customWidth="1"/>
    <col min="11779" max="11779" width="14.140625" style="125" customWidth="1"/>
    <col min="11780" max="11780" width="15" style="125" customWidth="1"/>
    <col min="11781" max="11781" width="39.42578125" style="125" customWidth="1"/>
    <col min="11782" max="12030" width="9.140625" style="125"/>
    <col min="12031" max="12031" width="5.5703125" style="125" customWidth="1"/>
    <col min="12032" max="12032" width="23" style="125" customWidth="1"/>
    <col min="12033" max="12033" width="29.140625" style="125" customWidth="1"/>
    <col min="12034" max="12034" width="14.7109375" style="125" customWidth="1"/>
    <col min="12035" max="12035" width="14.140625" style="125" customWidth="1"/>
    <col min="12036" max="12036" width="15" style="125" customWidth="1"/>
    <col min="12037" max="12037" width="39.42578125" style="125" customWidth="1"/>
    <col min="12038" max="12286" width="9.140625" style="125"/>
    <col min="12287" max="12287" width="5.5703125" style="125" customWidth="1"/>
    <col min="12288" max="12288" width="23" style="125" customWidth="1"/>
    <col min="12289" max="12289" width="29.140625" style="125" customWidth="1"/>
    <col min="12290" max="12290" width="14.7109375" style="125" customWidth="1"/>
    <col min="12291" max="12291" width="14.140625" style="125" customWidth="1"/>
    <col min="12292" max="12292" width="15" style="125" customWidth="1"/>
    <col min="12293" max="12293" width="39.42578125" style="125" customWidth="1"/>
    <col min="12294" max="12542" width="9.140625" style="125"/>
    <col min="12543" max="12543" width="5.5703125" style="125" customWidth="1"/>
    <col min="12544" max="12544" width="23" style="125" customWidth="1"/>
    <col min="12545" max="12545" width="29.140625" style="125" customWidth="1"/>
    <col min="12546" max="12546" width="14.7109375" style="125" customWidth="1"/>
    <col min="12547" max="12547" width="14.140625" style="125" customWidth="1"/>
    <col min="12548" max="12548" width="15" style="125" customWidth="1"/>
    <col min="12549" max="12549" width="39.42578125" style="125" customWidth="1"/>
    <col min="12550" max="12798" width="9.140625" style="125"/>
    <col min="12799" max="12799" width="5.5703125" style="125" customWidth="1"/>
    <col min="12800" max="12800" width="23" style="125" customWidth="1"/>
    <col min="12801" max="12801" width="29.140625" style="125" customWidth="1"/>
    <col min="12802" max="12802" width="14.7109375" style="125" customWidth="1"/>
    <col min="12803" max="12803" width="14.140625" style="125" customWidth="1"/>
    <col min="12804" max="12804" width="15" style="125" customWidth="1"/>
    <col min="12805" max="12805" width="39.42578125" style="125" customWidth="1"/>
    <col min="12806" max="13054" width="9.140625" style="125"/>
    <col min="13055" max="13055" width="5.5703125" style="125" customWidth="1"/>
    <col min="13056" max="13056" width="23" style="125" customWidth="1"/>
    <col min="13057" max="13057" width="29.140625" style="125" customWidth="1"/>
    <col min="13058" max="13058" width="14.7109375" style="125" customWidth="1"/>
    <col min="13059" max="13059" width="14.140625" style="125" customWidth="1"/>
    <col min="13060" max="13060" width="15" style="125" customWidth="1"/>
    <col min="13061" max="13061" width="39.42578125" style="125" customWidth="1"/>
    <col min="13062" max="13310" width="9.140625" style="125"/>
    <col min="13311" max="13311" width="5.5703125" style="125" customWidth="1"/>
    <col min="13312" max="13312" width="23" style="125" customWidth="1"/>
    <col min="13313" max="13313" width="29.140625" style="125" customWidth="1"/>
    <col min="13314" max="13314" width="14.7109375" style="125" customWidth="1"/>
    <col min="13315" max="13315" width="14.140625" style="125" customWidth="1"/>
    <col min="13316" max="13316" width="15" style="125" customWidth="1"/>
    <col min="13317" max="13317" width="39.42578125" style="125" customWidth="1"/>
    <col min="13318" max="13566" width="9.140625" style="125"/>
    <col min="13567" max="13567" width="5.5703125" style="125" customWidth="1"/>
    <col min="13568" max="13568" width="23" style="125" customWidth="1"/>
    <col min="13569" max="13569" width="29.140625" style="125" customWidth="1"/>
    <col min="13570" max="13570" width="14.7109375" style="125" customWidth="1"/>
    <col min="13571" max="13571" width="14.140625" style="125" customWidth="1"/>
    <col min="13572" max="13572" width="15" style="125" customWidth="1"/>
    <col min="13573" max="13573" width="39.42578125" style="125" customWidth="1"/>
    <col min="13574" max="13822" width="9.140625" style="125"/>
    <col min="13823" max="13823" width="5.5703125" style="125" customWidth="1"/>
    <col min="13824" max="13824" width="23" style="125" customWidth="1"/>
    <col min="13825" max="13825" width="29.140625" style="125" customWidth="1"/>
    <col min="13826" max="13826" width="14.7109375" style="125" customWidth="1"/>
    <col min="13827" max="13827" width="14.140625" style="125" customWidth="1"/>
    <col min="13828" max="13828" width="15" style="125" customWidth="1"/>
    <col min="13829" max="13829" width="39.42578125" style="125" customWidth="1"/>
    <col min="13830" max="14078" width="9.140625" style="125"/>
    <col min="14079" max="14079" width="5.5703125" style="125" customWidth="1"/>
    <col min="14080" max="14080" width="23" style="125" customWidth="1"/>
    <col min="14081" max="14081" width="29.140625" style="125" customWidth="1"/>
    <col min="14082" max="14082" width="14.7109375" style="125" customWidth="1"/>
    <col min="14083" max="14083" width="14.140625" style="125" customWidth="1"/>
    <col min="14084" max="14084" width="15" style="125" customWidth="1"/>
    <col min="14085" max="14085" width="39.42578125" style="125" customWidth="1"/>
    <col min="14086" max="14334" width="9.140625" style="125"/>
    <col min="14335" max="14335" width="5.5703125" style="125" customWidth="1"/>
    <col min="14336" max="14336" width="23" style="125" customWidth="1"/>
    <col min="14337" max="14337" width="29.140625" style="125" customWidth="1"/>
    <col min="14338" max="14338" width="14.7109375" style="125" customWidth="1"/>
    <col min="14339" max="14339" width="14.140625" style="125" customWidth="1"/>
    <col min="14340" max="14340" width="15" style="125" customWidth="1"/>
    <col min="14341" max="14341" width="39.42578125" style="125" customWidth="1"/>
    <col min="14342" max="14590" width="9.140625" style="125"/>
    <col min="14591" max="14591" width="5.5703125" style="125" customWidth="1"/>
    <col min="14592" max="14592" width="23" style="125" customWidth="1"/>
    <col min="14593" max="14593" width="29.140625" style="125" customWidth="1"/>
    <col min="14594" max="14594" width="14.7109375" style="125" customWidth="1"/>
    <col min="14595" max="14595" width="14.140625" style="125" customWidth="1"/>
    <col min="14596" max="14596" width="15" style="125" customWidth="1"/>
    <col min="14597" max="14597" width="39.42578125" style="125" customWidth="1"/>
    <col min="14598" max="14846" width="9.140625" style="125"/>
    <col min="14847" max="14847" width="5.5703125" style="125" customWidth="1"/>
    <col min="14848" max="14848" width="23" style="125" customWidth="1"/>
    <col min="14849" max="14849" width="29.140625" style="125" customWidth="1"/>
    <col min="14850" max="14850" width="14.7109375" style="125" customWidth="1"/>
    <col min="14851" max="14851" width="14.140625" style="125" customWidth="1"/>
    <col min="14852" max="14852" width="15" style="125" customWidth="1"/>
    <col min="14853" max="14853" width="39.42578125" style="125" customWidth="1"/>
    <col min="14854" max="15102" width="9.140625" style="125"/>
    <col min="15103" max="15103" width="5.5703125" style="125" customWidth="1"/>
    <col min="15104" max="15104" width="23" style="125" customWidth="1"/>
    <col min="15105" max="15105" width="29.140625" style="125" customWidth="1"/>
    <col min="15106" max="15106" width="14.7109375" style="125" customWidth="1"/>
    <col min="15107" max="15107" width="14.140625" style="125" customWidth="1"/>
    <col min="15108" max="15108" width="15" style="125" customWidth="1"/>
    <col min="15109" max="15109" width="39.42578125" style="125" customWidth="1"/>
    <col min="15110" max="15358" width="9.140625" style="125"/>
    <col min="15359" max="15359" width="5.5703125" style="125" customWidth="1"/>
    <col min="15360" max="15360" width="23" style="125" customWidth="1"/>
    <col min="15361" max="15361" width="29.140625" style="125" customWidth="1"/>
    <col min="15362" max="15362" width="14.7109375" style="125" customWidth="1"/>
    <col min="15363" max="15363" width="14.140625" style="125" customWidth="1"/>
    <col min="15364" max="15364" width="15" style="125" customWidth="1"/>
    <col min="15365" max="15365" width="39.42578125" style="125" customWidth="1"/>
    <col min="15366" max="15614" width="9.140625" style="125"/>
    <col min="15615" max="15615" width="5.5703125" style="125" customWidth="1"/>
    <col min="15616" max="15616" width="23" style="125" customWidth="1"/>
    <col min="15617" max="15617" width="29.140625" style="125" customWidth="1"/>
    <col min="15618" max="15618" width="14.7109375" style="125" customWidth="1"/>
    <col min="15619" max="15619" width="14.140625" style="125" customWidth="1"/>
    <col min="15620" max="15620" width="15" style="125" customWidth="1"/>
    <col min="15621" max="15621" width="39.42578125" style="125" customWidth="1"/>
    <col min="15622" max="15870" width="9.140625" style="125"/>
    <col min="15871" max="15871" width="5.5703125" style="125" customWidth="1"/>
    <col min="15872" max="15872" width="23" style="125" customWidth="1"/>
    <col min="15873" max="15873" width="29.140625" style="125" customWidth="1"/>
    <col min="15874" max="15874" width="14.7109375" style="125" customWidth="1"/>
    <col min="15875" max="15875" width="14.140625" style="125" customWidth="1"/>
    <col min="15876" max="15876" width="15" style="125" customWidth="1"/>
    <col min="15877" max="15877" width="39.42578125" style="125" customWidth="1"/>
    <col min="15878" max="16126" width="9.140625" style="125"/>
    <col min="16127" max="16127" width="5.5703125" style="125" customWidth="1"/>
    <col min="16128" max="16128" width="23" style="125" customWidth="1"/>
    <col min="16129" max="16129" width="29.140625" style="125" customWidth="1"/>
    <col min="16130" max="16130" width="14.7109375" style="125" customWidth="1"/>
    <col min="16131" max="16131" width="14.140625" style="125" customWidth="1"/>
    <col min="16132" max="16132" width="15" style="125" customWidth="1"/>
    <col min="16133" max="16133" width="39.42578125" style="125" customWidth="1"/>
    <col min="16134" max="16384" width="9.140625" style="125"/>
  </cols>
  <sheetData>
    <row r="1" spans="1:7" s="187" customFormat="1" ht="15.6" customHeight="1" x14ac:dyDescent="0.25">
      <c r="E1" s="218" t="s">
        <v>312</v>
      </c>
      <c r="F1" s="25"/>
      <c r="G1" s="25"/>
    </row>
    <row r="2" spans="1:7" s="187" customFormat="1" ht="150" x14ac:dyDescent="0.25">
      <c r="E2" s="221" t="s">
        <v>395</v>
      </c>
      <c r="F2" s="25"/>
      <c r="G2" s="25"/>
    </row>
    <row r="3" spans="1:7" s="187" customFormat="1" ht="15.75" x14ac:dyDescent="0.3">
      <c r="E3" s="231"/>
    </row>
    <row r="4" spans="1:7" s="188" customFormat="1" ht="50.25" customHeight="1" x14ac:dyDescent="0.25">
      <c r="A4" s="332" t="s">
        <v>478</v>
      </c>
      <c r="B4" s="333"/>
      <c r="C4" s="333"/>
      <c r="D4" s="333"/>
      <c r="E4" s="333"/>
    </row>
    <row r="5" spans="1:7" s="188" customFormat="1" ht="15.75" x14ac:dyDescent="0.25">
      <c r="A5" s="189"/>
      <c r="B5" s="190"/>
      <c r="C5" s="190"/>
      <c r="D5" s="190"/>
      <c r="E5" s="190"/>
    </row>
    <row r="6" spans="1:7" s="191" customFormat="1" ht="15.6" customHeight="1" x14ac:dyDescent="0.25">
      <c r="A6" s="332"/>
      <c r="B6" s="332"/>
      <c r="C6" s="332"/>
      <c r="D6" s="332"/>
      <c r="E6" s="332"/>
    </row>
    <row r="7" spans="1:7" s="192" customFormat="1" ht="16.5" x14ac:dyDescent="0.3">
      <c r="E7" s="285" t="s">
        <v>475</v>
      </c>
    </row>
    <row r="8" spans="1:7" s="192" customFormat="1" ht="45" x14ac:dyDescent="0.25">
      <c r="A8" s="193" t="s">
        <v>300</v>
      </c>
      <c r="B8" s="193" t="s">
        <v>474</v>
      </c>
      <c r="C8" s="193" t="s">
        <v>309</v>
      </c>
      <c r="D8" s="193" t="s">
        <v>310</v>
      </c>
      <c r="E8" s="193" t="s">
        <v>473</v>
      </c>
    </row>
    <row r="9" spans="1:7" s="195" customFormat="1" ht="15.75" x14ac:dyDescent="0.25">
      <c r="A9" s="194">
        <v>1</v>
      </c>
      <c r="B9" s="194" t="s">
        <v>311</v>
      </c>
      <c r="C9" s="194" t="s">
        <v>311</v>
      </c>
      <c r="D9" s="194" t="s">
        <v>311</v>
      </c>
      <c r="E9" s="194" t="s">
        <v>311</v>
      </c>
    </row>
    <row r="10" spans="1:7" s="200" customFormat="1" ht="15.75" x14ac:dyDescent="0.25">
      <c r="A10" s="196"/>
      <c r="B10" s="197"/>
      <c r="C10" s="198"/>
      <c r="D10" s="198"/>
      <c r="E10" s="199"/>
    </row>
    <row r="11" spans="1:7" s="192" customFormat="1" ht="15.75" x14ac:dyDescent="0.25">
      <c r="A11" s="188"/>
      <c r="B11" s="188"/>
      <c r="C11" s="188"/>
      <c r="D11" s="188"/>
      <c r="E11" s="188"/>
    </row>
    <row r="12" spans="1:7" s="192" customFormat="1" ht="15.75" x14ac:dyDescent="0.25">
      <c r="A12" s="188"/>
      <c r="B12" s="188"/>
      <c r="C12" s="188"/>
      <c r="D12" s="188"/>
      <c r="E12" s="188"/>
    </row>
    <row r="13" spans="1:7" ht="15.75" x14ac:dyDescent="0.3">
      <c r="A13" s="201"/>
      <c r="B13" s="202"/>
      <c r="C13" s="201"/>
      <c r="D13" s="201"/>
      <c r="E13" s="201"/>
    </row>
    <row r="14" spans="1:7" ht="16.5" x14ac:dyDescent="0.3">
      <c r="A14" s="201"/>
      <c r="B14" s="203"/>
      <c r="C14" s="201"/>
      <c r="D14" s="201"/>
      <c r="E14" s="201"/>
    </row>
    <row r="15" spans="1:7" ht="15.75" x14ac:dyDescent="0.3">
      <c r="A15" s="201"/>
      <c r="B15" s="201"/>
      <c r="C15" s="201"/>
      <c r="D15" s="201"/>
      <c r="E15" s="201"/>
    </row>
    <row r="16" spans="1:7" ht="15.75" x14ac:dyDescent="0.3">
      <c r="A16" s="201"/>
      <c r="B16" s="201"/>
      <c r="C16" s="201"/>
      <c r="D16" s="201"/>
      <c r="E16" s="201"/>
    </row>
    <row r="17" spans="1:5" ht="15.75" x14ac:dyDescent="0.3">
      <c r="A17" s="201"/>
      <c r="B17" s="201"/>
      <c r="C17" s="201"/>
      <c r="D17" s="201"/>
      <c r="E17" s="201"/>
    </row>
    <row r="18" spans="1:5" ht="15.75" x14ac:dyDescent="0.3">
      <c r="A18" s="201"/>
      <c r="B18" s="201"/>
      <c r="C18" s="201"/>
      <c r="D18" s="201"/>
      <c r="E18" s="201"/>
    </row>
    <row r="19" spans="1:5" ht="15.75" x14ac:dyDescent="0.3">
      <c r="A19" s="201"/>
      <c r="B19" s="201"/>
      <c r="C19" s="201"/>
      <c r="D19" s="201"/>
      <c r="E19" s="201"/>
    </row>
    <row r="20" spans="1:5" ht="15.75" x14ac:dyDescent="0.3">
      <c r="A20" s="201"/>
      <c r="B20" s="201"/>
      <c r="C20" s="201"/>
      <c r="D20" s="201"/>
      <c r="E20" s="201"/>
    </row>
    <row r="21" spans="1:5" ht="15.75" x14ac:dyDescent="0.3">
      <c r="A21" s="201"/>
      <c r="B21" s="201"/>
      <c r="C21" s="201"/>
      <c r="D21" s="201"/>
      <c r="E21" s="201"/>
    </row>
    <row r="22" spans="1:5" ht="15.75" x14ac:dyDescent="0.3">
      <c r="A22" s="201"/>
      <c r="B22" s="201"/>
      <c r="C22" s="201"/>
      <c r="D22" s="201"/>
      <c r="E22" s="201"/>
    </row>
    <row r="23" spans="1:5" ht="15.75" x14ac:dyDescent="0.3">
      <c r="A23" s="201"/>
      <c r="B23" s="201"/>
      <c r="C23" s="201"/>
      <c r="D23" s="201"/>
      <c r="E23" s="204"/>
    </row>
    <row r="24" spans="1:5" ht="15.75" x14ac:dyDescent="0.3">
      <c r="A24" s="201"/>
      <c r="B24" s="201"/>
      <c r="C24" s="201"/>
      <c r="D24" s="201"/>
      <c r="E24" s="201"/>
    </row>
    <row r="25" spans="1:5" ht="15.75" x14ac:dyDescent="0.3">
      <c r="A25" s="201"/>
      <c r="B25" s="201"/>
      <c r="C25" s="201"/>
      <c r="D25" s="201"/>
      <c r="E25" s="201"/>
    </row>
    <row r="26" spans="1:5" ht="15.75" x14ac:dyDescent="0.3">
      <c r="A26" s="201"/>
      <c r="B26" s="201"/>
      <c r="C26" s="201"/>
      <c r="D26" s="201"/>
      <c r="E26" s="205"/>
    </row>
    <row r="27" spans="1:5" ht="15.75" x14ac:dyDescent="0.3">
      <c r="A27" s="201"/>
      <c r="B27" s="201"/>
      <c r="C27" s="201"/>
      <c r="D27" s="201"/>
      <c r="E27" s="201"/>
    </row>
    <row r="28" spans="1:5" ht="15.75" x14ac:dyDescent="0.3">
      <c r="A28" s="201"/>
      <c r="B28" s="201"/>
      <c r="C28" s="201"/>
      <c r="D28" s="201"/>
      <c r="E28" s="201"/>
    </row>
    <row r="29" spans="1:5" ht="15.75" x14ac:dyDescent="0.3">
      <c r="A29" s="201"/>
      <c r="B29" s="201"/>
      <c r="C29" s="201"/>
      <c r="D29" s="201"/>
      <c r="E29" s="201"/>
    </row>
  </sheetData>
  <mergeCells count="2">
    <mergeCell ref="A4:E4"/>
    <mergeCell ref="A6:E6"/>
  </mergeCells>
  <pageMargins left="0" right="0" top="0" bottom="0" header="0.31496062992125984" footer="0.31496062992125984"/>
  <pageSetup paperSize="9" scale="85" fitToHeight="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A4" sqref="A4:E4"/>
    </sheetView>
  </sheetViews>
  <sheetFormatPr defaultColWidth="9.140625" defaultRowHeight="15" x14ac:dyDescent="0.25"/>
  <cols>
    <col min="1" max="1" width="5.5703125" style="125" customWidth="1"/>
    <col min="2" max="2" width="24.28515625" style="125" customWidth="1"/>
    <col min="3" max="3" width="28" style="125" customWidth="1"/>
    <col min="4" max="4" width="24.85546875" style="125" customWidth="1"/>
    <col min="5" max="5" width="33.85546875" style="125" customWidth="1"/>
    <col min="6" max="254" width="9.140625" style="125"/>
    <col min="255" max="255" width="5.5703125" style="125" customWidth="1"/>
    <col min="256" max="256" width="23" style="125" customWidth="1"/>
    <col min="257" max="257" width="29.140625" style="125" customWidth="1"/>
    <col min="258" max="258" width="14.7109375" style="125" customWidth="1"/>
    <col min="259" max="259" width="14.140625" style="125" customWidth="1"/>
    <col min="260" max="260" width="15" style="125" customWidth="1"/>
    <col min="261" max="261" width="39.42578125" style="125" customWidth="1"/>
    <col min="262" max="510" width="9.140625" style="125"/>
    <col min="511" max="511" width="5.5703125" style="125" customWidth="1"/>
    <col min="512" max="512" width="23" style="125" customWidth="1"/>
    <col min="513" max="513" width="29.140625" style="125" customWidth="1"/>
    <col min="514" max="514" width="14.7109375" style="125" customWidth="1"/>
    <col min="515" max="515" width="14.140625" style="125" customWidth="1"/>
    <col min="516" max="516" width="15" style="125" customWidth="1"/>
    <col min="517" max="517" width="39.42578125" style="125" customWidth="1"/>
    <col min="518" max="766" width="9.140625" style="125"/>
    <col min="767" max="767" width="5.5703125" style="125" customWidth="1"/>
    <col min="768" max="768" width="23" style="125" customWidth="1"/>
    <col min="769" max="769" width="29.140625" style="125" customWidth="1"/>
    <col min="770" max="770" width="14.7109375" style="125" customWidth="1"/>
    <col min="771" max="771" width="14.140625" style="125" customWidth="1"/>
    <col min="772" max="772" width="15" style="125" customWidth="1"/>
    <col min="773" max="773" width="39.42578125" style="125" customWidth="1"/>
    <col min="774" max="1022" width="9.140625" style="125"/>
    <col min="1023" max="1023" width="5.5703125" style="125" customWidth="1"/>
    <col min="1024" max="1024" width="23" style="125" customWidth="1"/>
    <col min="1025" max="1025" width="29.140625" style="125" customWidth="1"/>
    <col min="1026" max="1026" width="14.7109375" style="125" customWidth="1"/>
    <col min="1027" max="1027" width="14.140625" style="125" customWidth="1"/>
    <col min="1028" max="1028" width="15" style="125" customWidth="1"/>
    <col min="1029" max="1029" width="39.42578125" style="125" customWidth="1"/>
    <col min="1030" max="1278" width="9.140625" style="125"/>
    <col min="1279" max="1279" width="5.5703125" style="125" customWidth="1"/>
    <col min="1280" max="1280" width="23" style="125" customWidth="1"/>
    <col min="1281" max="1281" width="29.140625" style="125" customWidth="1"/>
    <col min="1282" max="1282" width="14.7109375" style="125" customWidth="1"/>
    <col min="1283" max="1283" width="14.140625" style="125" customWidth="1"/>
    <col min="1284" max="1284" width="15" style="125" customWidth="1"/>
    <col min="1285" max="1285" width="39.42578125" style="125" customWidth="1"/>
    <col min="1286" max="1534" width="9.140625" style="125"/>
    <col min="1535" max="1535" width="5.5703125" style="125" customWidth="1"/>
    <col min="1536" max="1536" width="23" style="125" customWidth="1"/>
    <col min="1537" max="1537" width="29.140625" style="125" customWidth="1"/>
    <col min="1538" max="1538" width="14.7109375" style="125" customWidth="1"/>
    <col min="1539" max="1539" width="14.140625" style="125" customWidth="1"/>
    <col min="1540" max="1540" width="15" style="125" customWidth="1"/>
    <col min="1541" max="1541" width="39.42578125" style="125" customWidth="1"/>
    <col min="1542" max="1790" width="9.140625" style="125"/>
    <col min="1791" max="1791" width="5.5703125" style="125" customWidth="1"/>
    <col min="1792" max="1792" width="23" style="125" customWidth="1"/>
    <col min="1793" max="1793" width="29.140625" style="125" customWidth="1"/>
    <col min="1794" max="1794" width="14.7109375" style="125" customWidth="1"/>
    <col min="1795" max="1795" width="14.140625" style="125" customWidth="1"/>
    <col min="1796" max="1796" width="15" style="125" customWidth="1"/>
    <col min="1797" max="1797" width="39.42578125" style="125" customWidth="1"/>
    <col min="1798" max="2046" width="9.140625" style="125"/>
    <col min="2047" max="2047" width="5.5703125" style="125" customWidth="1"/>
    <col min="2048" max="2048" width="23" style="125" customWidth="1"/>
    <col min="2049" max="2049" width="29.140625" style="125" customWidth="1"/>
    <col min="2050" max="2050" width="14.7109375" style="125" customWidth="1"/>
    <col min="2051" max="2051" width="14.140625" style="125" customWidth="1"/>
    <col min="2052" max="2052" width="15" style="125" customWidth="1"/>
    <col min="2053" max="2053" width="39.42578125" style="125" customWidth="1"/>
    <col min="2054" max="2302" width="9.140625" style="125"/>
    <col min="2303" max="2303" width="5.5703125" style="125" customWidth="1"/>
    <col min="2304" max="2304" width="23" style="125" customWidth="1"/>
    <col min="2305" max="2305" width="29.140625" style="125" customWidth="1"/>
    <col min="2306" max="2306" width="14.7109375" style="125" customWidth="1"/>
    <col min="2307" max="2307" width="14.140625" style="125" customWidth="1"/>
    <col min="2308" max="2308" width="15" style="125" customWidth="1"/>
    <col min="2309" max="2309" width="39.42578125" style="125" customWidth="1"/>
    <col min="2310" max="2558" width="9.140625" style="125"/>
    <col min="2559" max="2559" width="5.5703125" style="125" customWidth="1"/>
    <col min="2560" max="2560" width="23" style="125" customWidth="1"/>
    <col min="2561" max="2561" width="29.140625" style="125" customWidth="1"/>
    <col min="2562" max="2562" width="14.7109375" style="125" customWidth="1"/>
    <col min="2563" max="2563" width="14.140625" style="125" customWidth="1"/>
    <col min="2564" max="2564" width="15" style="125" customWidth="1"/>
    <col min="2565" max="2565" width="39.42578125" style="125" customWidth="1"/>
    <col min="2566" max="2814" width="9.140625" style="125"/>
    <col min="2815" max="2815" width="5.5703125" style="125" customWidth="1"/>
    <col min="2816" max="2816" width="23" style="125" customWidth="1"/>
    <col min="2817" max="2817" width="29.140625" style="125" customWidth="1"/>
    <col min="2818" max="2818" width="14.7109375" style="125" customWidth="1"/>
    <col min="2819" max="2819" width="14.140625" style="125" customWidth="1"/>
    <col min="2820" max="2820" width="15" style="125" customWidth="1"/>
    <col min="2821" max="2821" width="39.42578125" style="125" customWidth="1"/>
    <col min="2822" max="3070" width="9.140625" style="125"/>
    <col min="3071" max="3071" width="5.5703125" style="125" customWidth="1"/>
    <col min="3072" max="3072" width="23" style="125" customWidth="1"/>
    <col min="3073" max="3073" width="29.140625" style="125" customWidth="1"/>
    <col min="3074" max="3074" width="14.7109375" style="125" customWidth="1"/>
    <col min="3075" max="3075" width="14.140625" style="125" customWidth="1"/>
    <col min="3076" max="3076" width="15" style="125" customWidth="1"/>
    <col min="3077" max="3077" width="39.42578125" style="125" customWidth="1"/>
    <col min="3078" max="3326" width="9.140625" style="125"/>
    <col min="3327" max="3327" width="5.5703125" style="125" customWidth="1"/>
    <col min="3328" max="3328" width="23" style="125" customWidth="1"/>
    <col min="3329" max="3329" width="29.140625" style="125" customWidth="1"/>
    <col min="3330" max="3330" width="14.7109375" style="125" customWidth="1"/>
    <col min="3331" max="3331" width="14.140625" style="125" customWidth="1"/>
    <col min="3332" max="3332" width="15" style="125" customWidth="1"/>
    <col min="3333" max="3333" width="39.42578125" style="125" customWidth="1"/>
    <col min="3334" max="3582" width="9.140625" style="125"/>
    <col min="3583" max="3583" width="5.5703125" style="125" customWidth="1"/>
    <col min="3584" max="3584" width="23" style="125" customWidth="1"/>
    <col min="3585" max="3585" width="29.140625" style="125" customWidth="1"/>
    <col min="3586" max="3586" width="14.7109375" style="125" customWidth="1"/>
    <col min="3587" max="3587" width="14.140625" style="125" customWidth="1"/>
    <col min="3588" max="3588" width="15" style="125" customWidth="1"/>
    <col min="3589" max="3589" width="39.42578125" style="125" customWidth="1"/>
    <col min="3590" max="3838" width="9.140625" style="125"/>
    <col min="3839" max="3839" width="5.5703125" style="125" customWidth="1"/>
    <col min="3840" max="3840" width="23" style="125" customWidth="1"/>
    <col min="3841" max="3841" width="29.140625" style="125" customWidth="1"/>
    <col min="3842" max="3842" width="14.7109375" style="125" customWidth="1"/>
    <col min="3843" max="3843" width="14.140625" style="125" customWidth="1"/>
    <col min="3844" max="3844" width="15" style="125" customWidth="1"/>
    <col min="3845" max="3845" width="39.42578125" style="125" customWidth="1"/>
    <col min="3846" max="4094" width="9.140625" style="125"/>
    <col min="4095" max="4095" width="5.5703125" style="125" customWidth="1"/>
    <col min="4096" max="4096" width="23" style="125" customWidth="1"/>
    <col min="4097" max="4097" width="29.140625" style="125" customWidth="1"/>
    <col min="4098" max="4098" width="14.7109375" style="125" customWidth="1"/>
    <col min="4099" max="4099" width="14.140625" style="125" customWidth="1"/>
    <col min="4100" max="4100" width="15" style="125" customWidth="1"/>
    <col min="4101" max="4101" width="39.42578125" style="125" customWidth="1"/>
    <col min="4102" max="4350" width="9.140625" style="125"/>
    <col min="4351" max="4351" width="5.5703125" style="125" customWidth="1"/>
    <col min="4352" max="4352" width="23" style="125" customWidth="1"/>
    <col min="4353" max="4353" width="29.140625" style="125" customWidth="1"/>
    <col min="4354" max="4354" width="14.7109375" style="125" customWidth="1"/>
    <col min="4355" max="4355" width="14.140625" style="125" customWidth="1"/>
    <col min="4356" max="4356" width="15" style="125" customWidth="1"/>
    <col min="4357" max="4357" width="39.42578125" style="125" customWidth="1"/>
    <col min="4358" max="4606" width="9.140625" style="125"/>
    <col min="4607" max="4607" width="5.5703125" style="125" customWidth="1"/>
    <col min="4608" max="4608" width="23" style="125" customWidth="1"/>
    <col min="4609" max="4609" width="29.140625" style="125" customWidth="1"/>
    <col min="4610" max="4610" width="14.7109375" style="125" customWidth="1"/>
    <col min="4611" max="4611" width="14.140625" style="125" customWidth="1"/>
    <col min="4612" max="4612" width="15" style="125" customWidth="1"/>
    <col min="4613" max="4613" width="39.42578125" style="125" customWidth="1"/>
    <col min="4614" max="4862" width="9.140625" style="125"/>
    <col min="4863" max="4863" width="5.5703125" style="125" customWidth="1"/>
    <col min="4864" max="4864" width="23" style="125" customWidth="1"/>
    <col min="4865" max="4865" width="29.140625" style="125" customWidth="1"/>
    <col min="4866" max="4866" width="14.7109375" style="125" customWidth="1"/>
    <col min="4867" max="4867" width="14.140625" style="125" customWidth="1"/>
    <col min="4868" max="4868" width="15" style="125" customWidth="1"/>
    <col min="4869" max="4869" width="39.42578125" style="125" customWidth="1"/>
    <col min="4870" max="5118" width="9.140625" style="125"/>
    <col min="5119" max="5119" width="5.5703125" style="125" customWidth="1"/>
    <col min="5120" max="5120" width="23" style="125" customWidth="1"/>
    <col min="5121" max="5121" width="29.140625" style="125" customWidth="1"/>
    <col min="5122" max="5122" width="14.7109375" style="125" customWidth="1"/>
    <col min="5123" max="5123" width="14.140625" style="125" customWidth="1"/>
    <col min="5124" max="5124" width="15" style="125" customWidth="1"/>
    <col min="5125" max="5125" width="39.42578125" style="125" customWidth="1"/>
    <col min="5126" max="5374" width="9.140625" style="125"/>
    <col min="5375" max="5375" width="5.5703125" style="125" customWidth="1"/>
    <col min="5376" max="5376" width="23" style="125" customWidth="1"/>
    <col min="5377" max="5377" width="29.140625" style="125" customWidth="1"/>
    <col min="5378" max="5378" width="14.7109375" style="125" customWidth="1"/>
    <col min="5379" max="5379" width="14.140625" style="125" customWidth="1"/>
    <col min="5380" max="5380" width="15" style="125" customWidth="1"/>
    <col min="5381" max="5381" width="39.42578125" style="125" customWidth="1"/>
    <col min="5382" max="5630" width="9.140625" style="125"/>
    <col min="5631" max="5631" width="5.5703125" style="125" customWidth="1"/>
    <col min="5632" max="5632" width="23" style="125" customWidth="1"/>
    <col min="5633" max="5633" width="29.140625" style="125" customWidth="1"/>
    <col min="5634" max="5634" width="14.7109375" style="125" customWidth="1"/>
    <col min="5635" max="5635" width="14.140625" style="125" customWidth="1"/>
    <col min="5636" max="5636" width="15" style="125" customWidth="1"/>
    <col min="5637" max="5637" width="39.42578125" style="125" customWidth="1"/>
    <col min="5638" max="5886" width="9.140625" style="125"/>
    <col min="5887" max="5887" width="5.5703125" style="125" customWidth="1"/>
    <col min="5888" max="5888" width="23" style="125" customWidth="1"/>
    <col min="5889" max="5889" width="29.140625" style="125" customWidth="1"/>
    <col min="5890" max="5890" width="14.7109375" style="125" customWidth="1"/>
    <col min="5891" max="5891" width="14.140625" style="125" customWidth="1"/>
    <col min="5892" max="5892" width="15" style="125" customWidth="1"/>
    <col min="5893" max="5893" width="39.42578125" style="125" customWidth="1"/>
    <col min="5894" max="6142" width="9.140625" style="125"/>
    <col min="6143" max="6143" width="5.5703125" style="125" customWidth="1"/>
    <col min="6144" max="6144" width="23" style="125" customWidth="1"/>
    <col min="6145" max="6145" width="29.140625" style="125" customWidth="1"/>
    <col min="6146" max="6146" width="14.7109375" style="125" customWidth="1"/>
    <col min="6147" max="6147" width="14.140625" style="125" customWidth="1"/>
    <col min="6148" max="6148" width="15" style="125" customWidth="1"/>
    <col min="6149" max="6149" width="39.42578125" style="125" customWidth="1"/>
    <col min="6150" max="6398" width="9.140625" style="125"/>
    <col min="6399" max="6399" width="5.5703125" style="125" customWidth="1"/>
    <col min="6400" max="6400" width="23" style="125" customWidth="1"/>
    <col min="6401" max="6401" width="29.140625" style="125" customWidth="1"/>
    <col min="6402" max="6402" width="14.7109375" style="125" customWidth="1"/>
    <col min="6403" max="6403" width="14.140625" style="125" customWidth="1"/>
    <col min="6404" max="6404" width="15" style="125" customWidth="1"/>
    <col min="6405" max="6405" width="39.42578125" style="125" customWidth="1"/>
    <col min="6406" max="6654" width="9.140625" style="125"/>
    <col min="6655" max="6655" width="5.5703125" style="125" customWidth="1"/>
    <col min="6656" max="6656" width="23" style="125" customWidth="1"/>
    <col min="6657" max="6657" width="29.140625" style="125" customWidth="1"/>
    <col min="6658" max="6658" width="14.7109375" style="125" customWidth="1"/>
    <col min="6659" max="6659" width="14.140625" style="125" customWidth="1"/>
    <col min="6660" max="6660" width="15" style="125" customWidth="1"/>
    <col min="6661" max="6661" width="39.42578125" style="125" customWidth="1"/>
    <col min="6662" max="6910" width="9.140625" style="125"/>
    <col min="6911" max="6911" width="5.5703125" style="125" customWidth="1"/>
    <col min="6912" max="6912" width="23" style="125" customWidth="1"/>
    <col min="6913" max="6913" width="29.140625" style="125" customWidth="1"/>
    <col min="6914" max="6914" width="14.7109375" style="125" customWidth="1"/>
    <col min="6915" max="6915" width="14.140625" style="125" customWidth="1"/>
    <col min="6916" max="6916" width="15" style="125" customWidth="1"/>
    <col min="6917" max="6917" width="39.42578125" style="125" customWidth="1"/>
    <col min="6918" max="7166" width="9.140625" style="125"/>
    <col min="7167" max="7167" width="5.5703125" style="125" customWidth="1"/>
    <col min="7168" max="7168" width="23" style="125" customWidth="1"/>
    <col min="7169" max="7169" width="29.140625" style="125" customWidth="1"/>
    <col min="7170" max="7170" width="14.7109375" style="125" customWidth="1"/>
    <col min="7171" max="7171" width="14.140625" style="125" customWidth="1"/>
    <col min="7172" max="7172" width="15" style="125" customWidth="1"/>
    <col min="7173" max="7173" width="39.42578125" style="125" customWidth="1"/>
    <col min="7174" max="7422" width="9.140625" style="125"/>
    <col min="7423" max="7423" width="5.5703125" style="125" customWidth="1"/>
    <col min="7424" max="7424" width="23" style="125" customWidth="1"/>
    <col min="7425" max="7425" width="29.140625" style="125" customWidth="1"/>
    <col min="7426" max="7426" width="14.7109375" style="125" customWidth="1"/>
    <col min="7427" max="7427" width="14.140625" style="125" customWidth="1"/>
    <col min="7428" max="7428" width="15" style="125" customWidth="1"/>
    <col min="7429" max="7429" width="39.42578125" style="125" customWidth="1"/>
    <col min="7430" max="7678" width="9.140625" style="125"/>
    <col min="7679" max="7679" width="5.5703125" style="125" customWidth="1"/>
    <col min="7680" max="7680" width="23" style="125" customWidth="1"/>
    <col min="7681" max="7681" width="29.140625" style="125" customWidth="1"/>
    <col min="7682" max="7682" width="14.7109375" style="125" customWidth="1"/>
    <col min="7683" max="7683" width="14.140625" style="125" customWidth="1"/>
    <col min="7684" max="7684" width="15" style="125" customWidth="1"/>
    <col min="7685" max="7685" width="39.42578125" style="125" customWidth="1"/>
    <col min="7686" max="7934" width="9.140625" style="125"/>
    <col min="7935" max="7935" width="5.5703125" style="125" customWidth="1"/>
    <col min="7936" max="7936" width="23" style="125" customWidth="1"/>
    <col min="7937" max="7937" width="29.140625" style="125" customWidth="1"/>
    <col min="7938" max="7938" width="14.7109375" style="125" customWidth="1"/>
    <col min="7939" max="7939" width="14.140625" style="125" customWidth="1"/>
    <col min="7940" max="7940" width="15" style="125" customWidth="1"/>
    <col min="7941" max="7941" width="39.42578125" style="125" customWidth="1"/>
    <col min="7942" max="8190" width="9.140625" style="125"/>
    <col min="8191" max="8191" width="5.5703125" style="125" customWidth="1"/>
    <col min="8192" max="8192" width="23" style="125" customWidth="1"/>
    <col min="8193" max="8193" width="29.140625" style="125" customWidth="1"/>
    <col min="8194" max="8194" width="14.7109375" style="125" customWidth="1"/>
    <col min="8195" max="8195" width="14.140625" style="125" customWidth="1"/>
    <col min="8196" max="8196" width="15" style="125" customWidth="1"/>
    <col min="8197" max="8197" width="39.42578125" style="125" customWidth="1"/>
    <col min="8198" max="8446" width="9.140625" style="125"/>
    <col min="8447" max="8447" width="5.5703125" style="125" customWidth="1"/>
    <col min="8448" max="8448" width="23" style="125" customWidth="1"/>
    <col min="8449" max="8449" width="29.140625" style="125" customWidth="1"/>
    <col min="8450" max="8450" width="14.7109375" style="125" customWidth="1"/>
    <col min="8451" max="8451" width="14.140625" style="125" customWidth="1"/>
    <col min="8452" max="8452" width="15" style="125" customWidth="1"/>
    <col min="8453" max="8453" width="39.42578125" style="125" customWidth="1"/>
    <col min="8454" max="8702" width="9.140625" style="125"/>
    <col min="8703" max="8703" width="5.5703125" style="125" customWidth="1"/>
    <col min="8704" max="8704" width="23" style="125" customWidth="1"/>
    <col min="8705" max="8705" width="29.140625" style="125" customWidth="1"/>
    <col min="8706" max="8706" width="14.7109375" style="125" customWidth="1"/>
    <col min="8707" max="8707" width="14.140625" style="125" customWidth="1"/>
    <col min="8708" max="8708" width="15" style="125" customWidth="1"/>
    <col min="8709" max="8709" width="39.42578125" style="125" customWidth="1"/>
    <col min="8710" max="8958" width="9.140625" style="125"/>
    <col min="8959" max="8959" width="5.5703125" style="125" customWidth="1"/>
    <col min="8960" max="8960" width="23" style="125" customWidth="1"/>
    <col min="8961" max="8961" width="29.140625" style="125" customWidth="1"/>
    <col min="8962" max="8962" width="14.7109375" style="125" customWidth="1"/>
    <col min="8963" max="8963" width="14.140625" style="125" customWidth="1"/>
    <col min="8964" max="8964" width="15" style="125" customWidth="1"/>
    <col min="8965" max="8965" width="39.42578125" style="125" customWidth="1"/>
    <col min="8966" max="9214" width="9.140625" style="125"/>
    <col min="9215" max="9215" width="5.5703125" style="125" customWidth="1"/>
    <col min="9216" max="9216" width="23" style="125" customWidth="1"/>
    <col min="9217" max="9217" width="29.140625" style="125" customWidth="1"/>
    <col min="9218" max="9218" width="14.7109375" style="125" customWidth="1"/>
    <col min="9219" max="9219" width="14.140625" style="125" customWidth="1"/>
    <col min="9220" max="9220" width="15" style="125" customWidth="1"/>
    <col min="9221" max="9221" width="39.42578125" style="125" customWidth="1"/>
    <col min="9222" max="9470" width="9.140625" style="125"/>
    <col min="9471" max="9471" width="5.5703125" style="125" customWidth="1"/>
    <col min="9472" max="9472" width="23" style="125" customWidth="1"/>
    <col min="9473" max="9473" width="29.140625" style="125" customWidth="1"/>
    <col min="9474" max="9474" width="14.7109375" style="125" customWidth="1"/>
    <col min="9475" max="9475" width="14.140625" style="125" customWidth="1"/>
    <col min="9476" max="9476" width="15" style="125" customWidth="1"/>
    <col min="9477" max="9477" width="39.42578125" style="125" customWidth="1"/>
    <col min="9478" max="9726" width="9.140625" style="125"/>
    <col min="9727" max="9727" width="5.5703125" style="125" customWidth="1"/>
    <col min="9728" max="9728" width="23" style="125" customWidth="1"/>
    <col min="9729" max="9729" width="29.140625" style="125" customWidth="1"/>
    <col min="9730" max="9730" width="14.7109375" style="125" customWidth="1"/>
    <col min="9731" max="9731" width="14.140625" style="125" customWidth="1"/>
    <col min="9732" max="9732" width="15" style="125" customWidth="1"/>
    <col min="9733" max="9733" width="39.42578125" style="125" customWidth="1"/>
    <col min="9734" max="9982" width="9.140625" style="125"/>
    <col min="9983" max="9983" width="5.5703125" style="125" customWidth="1"/>
    <col min="9984" max="9984" width="23" style="125" customWidth="1"/>
    <col min="9985" max="9985" width="29.140625" style="125" customWidth="1"/>
    <col min="9986" max="9986" width="14.7109375" style="125" customWidth="1"/>
    <col min="9987" max="9987" width="14.140625" style="125" customWidth="1"/>
    <col min="9988" max="9988" width="15" style="125" customWidth="1"/>
    <col min="9989" max="9989" width="39.42578125" style="125" customWidth="1"/>
    <col min="9990" max="10238" width="9.140625" style="125"/>
    <col min="10239" max="10239" width="5.5703125" style="125" customWidth="1"/>
    <col min="10240" max="10240" width="23" style="125" customWidth="1"/>
    <col min="10241" max="10241" width="29.140625" style="125" customWidth="1"/>
    <col min="10242" max="10242" width="14.7109375" style="125" customWidth="1"/>
    <col min="10243" max="10243" width="14.140625" style="125" customWidth="1"/>
    <col min="10244" max="10244" width="15" style="125" customWidth="1"/>
    <col min="10245" max="10245" width="39.42578125" style="125" customWidth="1"/>
    <col min="10246" max="10494" width="9.140625" style="125"/>
    <col min="10495" max="10495" width="5.5703125" style="125" customWidth="1"/>
    <col min="10496" max="10496" width="23" style="125" customWidth="1"/>
    <col min="10497" max="10497" width="29.140625" style="125" customWidth="1"/>
    <col min="10498" max="10498" width="14.7109375" style="125" customWidth="1"/>
    <col min="10499" max="10499" width="14.140625" style="125" customWidth="1"/>
    <col min="10500" max="10500" width="15" style="125" customWidth="1"/>
    <col min="10501" max="10501" width="39.42578125" style="125" customWidth="1"/>
    <col min="10502" max="10750" width="9.140625" style="125"/>
    <col min="10751" max="10751" width="5.5703125" style="125" customWidth="1"/>
    <col min="10752" max="10752" width="23" style="125" customWidth="1"/>
    <col min="10753" max="10753" width="29.140625" style="125" customWidth="1"/>
    <col min="10754" max="10754" width="14.7109375" style="125" customWidth="1"/>
    <col min="10755" max="10755" width="14.140625" style="125" customWidth="1"/>
    <col min="10756" max="10756" width="15" style="125" customWidth="1"/>
    <col min="10757" max="10757" width="39.42578125" style="125" customWidth="1"/>
    <col min="10758" max="11006" width="9.140625" style="125"/>
    <col min="11007" max="11007" width="5.5703125" style="125" customWidth="1"/>
    <col min="11008" max="11008" width="23" style="125" customWidth="1"/>
    <col min="11009" max="11009" width="29.140625" style="125" customWidth="1"/>
    <col min="11010" max="11010" width="14.7109375" style="125" customWidth="1"/>
    <col min="11011" max="11011" width="14.140625" style="125" customWidth="1"/>
    <col min="11012" max="11012" width="15" style="125" customWidth="1"/>
    <col min="11013" max="11013" width="39.42578125" style="125" customWidth="1"/>
    <col min="11014" max="11262" width="9.140625" style="125"/>
    <col min="11263" max="11263" width="5.5703125" style="125" customWidth="1"/>
    <col min="11264" max="11264" width="23" style="125" customWidth="1"/>
    <col min="11265" max="11265" width="29.140625" style="125" customWidth="1"/>
    <col min="11266" max="11266" width="14.7109375" style="125" customWidth="1"/>
    <col min="11267" max="11267" width="14.140625" style="125" customWidth="1"/>
    <col min="11268" max="11268" width="15" style="125" customWidth="1"/>
    <col min="11269" max="11269" width="39.42578125" style="125" customWidth="1"/>
    <col min="11270" max="11518" width="9.140625" style="125"/>
    <col min="11519" max="11519" width="5.5703125" style="125" customWidth="1"/>
    <col min="11520" max="11520" width="23" style="125" customWidth="1"/>
    <col min="11521" max="11521" width="29.140625" style="125" customWidth="1"/>
    <col min="11522" max="11522" width="14.7109375" style="125" customWidth="1"/>
    <col min="11523" max="11523" width="14.140625" style="125" customWidth="1"/>
    <col min="11524" max="11524" width="15" style="125" customWidth="1"/>
    <col min="11525" max="11525" width="39.42578125" style="125" customWidth="1"/>
    <col min="11526" max="11774" width="9.140625" style="125"/>
    <col min="11775" max="11775" width="5.5703125" style="125" customWidth="1"/>
    <col min="11776" max="11776" width="23" style="125" customWidth="1"/>
    <col min="11777" max="11777" width="29.140625" style="125" customWidth="1"/>
    <col min="11778" max="11778" width="14.7109375" style="125" customWidth="1"/>
    <col min="11779" max="11779" width="14.140625" style="125" customWidth="1"/>
    <col min="11780" max="11780" width="15" style="125" customWidth="1"/>
    <col min="11781" max="11781" width="39.42578125" style="125" customWidth="1"/>
    <col min="11782" max="12030" width="9.140625" style="125"/>
    <col min="12031" max="12031" width="5.5703125" style="125" customWidth="1"/>
    <col min="12032" max="12032" width="23" style="125" customWidth="1"/>
    <col min="12033" max="12033" width="29.140625" style="125" customWidth="1"/>
    <col min="12034" max="12034" width="14.7109375" style="125" customWidth="1"/>
    <col min="12035" max="12035" width="14.140625" style="125" customWidth="1"/>
    <col min="12036" max="12036" width="15" style="125" customWidth="1"/>
    <col min="12037" max="12037" width="39.42578125" style="125" customWidth="1"/>
    <col min="12038" max="12286" width="9.140625" style="125"/>
    <col min="12287" max="12287" width="5.5703125" style="125" customWidth="1"/>
    <col min="12288" max="12288" width="23" style="125" customWidth="1"/>
    <col min="12289" max="12289" width="29.140625" style="125" customWidth="1"/>
    <col min="12290" max="12290" width="14.7109375" style="125" customWidth="1"/>
    <col min="12291" max="12291" width="14.140625" style="125" customWidth="1"/>
    <col min="12292" max="12292" width="15" style="125" customWidth="1"/>
    <col min="12293" max="12293" width="39.42578125" style="125" customWidth="1"/>
    <col min="12294" max="12542" width="9.140625" style="125"/>
    <col min="12543" max="12543" width="5.5703125" style="125" customWidth="1"/>
    <col min="12544" max="12544" width="23" style="125" customWidth="1"/>
    <col min="12545" max="12545" width="29.140625" style="125" customWidth="1"/>
    <col min="12546" max="12546" width="14.7109375" style="125" customWidth="1"/>
    <col min="12547" max="12547" width="14.140625" style="125" customWidth="1"/>
    <col min="12548" max="12548" width="15" style="125" customWidth="1"/>
    <col min="12549" max="12549" width="39.42578125" style="125" customWidth="1"/>
    <col min="12550" max="12798" width="9.140625" style="125"/>
    <col min="12799" max="12799" width="5.5703125" style="125" customWidth="1"/>
    <col min="12800" max="12800" width="23" style="125" customWidth="1"/>
    <col min="12801" max="12801" width="29.140625" style="125" customWidth="1"/>
    <col min="12802" max="12802" width="14.7109375" style="125" customWidth="1"/>
    <col min="12803" max="12803" width="14.140625" style="125" customWidth="1"/>
    <col min="12804" max="12804" width="15" style="125" customWidth="1"/>
    <col min="12805" max="12805" width="39.42578125" style="125" customWidth="1"/>
    <col min="12806" max="13054" width="9.140625" style="125"/>
    <col min="13055" max="13055" width="5.5703125" style="125" customWidth="1"/>
    <col min="13056" max="13056" width="23" style="125" customWidth="1"/>
    <col min="13057" max="13057" width="29.140625" style="125" customWidth="1"/>
    <col min="13058" max="13058" width="14.7109375" style="125" customWidth="1"/>
    <col min="13059" max="13059" width="14.140625" style="125" customWidth="1"/>
    <col min="13060" max="13060" width="15" style="125" customWidth="1"/>
    <col min="13061" max="13061" width="39.42578125" style="125" customWidth="1"/>
    <col min="13062" max="13310" width="9.140625" style="125"/>
    <col min="13311" max="13311" width="5.5703125" style="125" customWidth="1"/>
    <col min="13312" max="13312" width="23" style="125" customWidth="1"/>
    <col min="13313" max="13313" width="29.140625" style="125" customWidth="1"/>
    <col min="13314" max="13314" width="14.7109375" style="125" customWidth="1"/>
    <col min="13315" max="13315" width="14.140625" style="125" customWidth="1"/>
    <col min="13316" max="13316" width="15" style="125" customWidth="1"/>
    <col min="13317" max="13317" width="39.42578125" style="125" customWidth="1"/>
    <col min="13318" max="13566" width="9.140625" style="125"/>
    <col min="13567" max="13567" width="5.5703125" style="125" customWidth="1"/>
    <col min="13568" max="13568" width="23" style="125" customWidth="1"/>
    <col min="13569" max="13569" width="29.140625" style="125" customWidth="1"/>
    <col min="13570" max="13570" width="14.7109375" style="125" customWidth="1"/>
    <col min="13571" max="13571" width="14.140625" style="125" customWidth="1"/>
    <col min="13572" max="13572" width="15" style="125" customWidth="1"/>
    <col min="13573" max="13573" width="39.42578125" style="125" customWidth="1"/>
    <col min="13574" max="13822" width="9.140625" style="125"/>
    <col min="13823" max="13823" width="5.5703125" style="125" customWidth="1"/>
    <col min="13824" max="13824" width="23" style="125" customWidth="1"/>
    <col min="13825" max="13825" width="29.140625" style="125" customWidth="1"/>
    <col min="13826" max="13826" width="14.7109375" style="125" customWidth="1"/>
    <col min="13827" max="13827" width="14.140625" style="125" customWidth="1"/>
    <col min="13828" max="13828" width="15" style="125" customWidth="1"/>
    <col min="13829" max="13829" width="39.42578125" style="125" customWidth="1"/>
    <col min="13830" max="14078" width="9.140625" style="125"/>
    <col min="14079" max="14079" width="5.5703125" style="125" customWidth="1"/>
    <col min="14080" max="14080" width="23" style="125" customWidth="1"/>
    <col min="14081" max="14081" width="29.140625" style="125" customWidth="1"/>
    <col min="14082" max="14082" width="14.7109375" style="125" customWidth="1"/>
    <col min="14083" max="14083" width="14.140625" style="125" customWidth="1"/>
    <col min="14084" max="14084" width="15" style="125" customWidth="1"/>
    <col min="14085" max="14085" width="39.42578125" style="125" customWidth="1"/>
    <col min="14086" max="14334" width="9.140625" style="125"/>
    <col min="14335" max="14335" width="5.5703125" style="125" customWidth="1"/>
    <col min="14336" max="14336" width="23" style="125" customWidth="1"/>
    <col min="14337" max="14337" width="29.140625" style="125" customWidth="1"/>
    <col min="14338" max="14338" width="14.7109375" style="125" customWidth="1"/>
    <col min="14339" max="14339" width="14.140625" style="125" customWidth="1"/>
    <col min="14340" max="14340" width="15" style="125" customWidth="1"/>
    <col min="14341" max="14341" width="39.42578125" style="125" customWidth="1"/>
    <col min="14342" max="14590" width="9.140625" style="125"/>
    <col min="14591" max="14591" width="5.5703125" style="125" customWidth="1"/>
    <col min="14592" max="14592" width="23" style="125" customWidth="1"/>
    <col min="14593" max="14593" width="29.140625" style="125" customWidth="1"/>
    <col min="14594" max="14594" width="14.7109375" style="125" customWidth="1"/>
    <col min="14595" max="14595" width="14.140625" style="125" customWidth="1"/>
    <col min="14596" max="14596" width="15" style="125" customWidth="1"/>
    <col min="14597" max="14597" width="39.42578125" style="125" customWidth="1"/>
    <col min="14598" max="14846" width="9.140625" style="125"/>
    <col min="14847" max="14847" width="5.5703125" style="125" customWidth="1"/>
    <col min="14848" max="14848" width="23" style="125" customWidth="1"/>
    <col min="14849" max="14849" width="29.140625" style="125" customWidth="1"/>
    <col min="14850" max="14850" width="14.7109375" style="125" customWidth="1"/>
    <col min="14851" max="14851" width="14.140625" style="125" customWidth="1"/>
    <col min="14852" max="14852" width="15" style="125" customWidth="1"/>
    <col min="14853" max="14853" width="39.42578125" style="125" customWidth="1"/>
    <col min="14854" max="15102" width="9.140625" style="125"/>
    <col min="15103" max="15103" width="5.5703125" style="125" customWidth="1"/>
    <col min="15104" max="15104" width="23" style="125" customWidth="1"/>
    <col min="15105" max="15105" width="29.140625" style="125" customWidth="1"/>
    <col min="15106" max="15106" width="14.7109375" style="125" customWidth="1"/>
    <col min="15107" max="15107" width="14.140625" style="125" customWidth="1"/>
    <col min="15108" max="15108" width="15" style="125" customWidth="1"/>
    <col min="15109" max="15109" width="39.42578125" style="125" customWidth="1"/>
    <col min="15110" max="15358" width="9.140625" style="125"/>
    <col min="15359" max="15359" width="5.5703125" style="125" customWidth="1"/>
    <col min="15360" max="15360" width="23" style="125" customWidth="1"/>
    <col min="15361" max="15361" width="29.140625" style="125" customWidth="1"/>
    <col min="15362" max="15362" width="14.7109375" style="125" customWidth="1"/>
    <col min="15363" max="15363" width="14.140625" style="125" customWidth="1"/>
    <col min="15364" max="15364" width="15" style="125" customWidth="1"/>
    <col min="15365" max="15365" width="39.42578125" style="125" customWidth="1"/>
    <col min="15366" max="15614" width="9.140625" style="125"/>
    <col min="15615" max="15615" width="5.5703125" style="125" customWidth="1"/>
    <col min="15616" max="15616" width="23" style="125" customWidth="1"/>
    <col min="15617" max="15617" width="29.140625" style="125" customWidth="1"/>
    <col min="15618" max="15618" width="14.7109375" style="125" customWidth="1"/>
    <col min="15619" max="15619" width="14.140625" style="125" customWidth="1"/>
    <col min="15620" max="15620" width="15" style="125" customWidth="1"/>
    <col min="15621" max="15621" width="39.42578125" style="125" customWidth="1"/>
    <col min="15622" max="15870" width="9.140625" style="125"/>
    <col min="15871" max="15871" width="5.5703125" style="125" customWidth="1"/>
    <col min="15872" max="15872" width="23" style="125" customWidth="1"/>
    <col min="15873" max="15873" width="29.140625" style="125" customWidth="1"/>
    <col min="15874" max="15874" width="14.7109375" style="125" customWidth="1"/>
    <col min="15875" max="15875" width="14.140625" style="125" customWidth="1"/>
    <col min="15876" max="15876" width="15" style="125" customWidth="1"/>
    <col min="15877" max="15877" width="39.42578125" style="125" customWidth="1"/>
    <col min="15878" max="16126" width="9.140625" style="125"/>
    <col min="16127" max="16127" width="5.5703125" style="125" customWidth="1"/>
    <col min="16128" max="16128" width="23" style="125" customWidth="1"/>
    <col min="16129" max="16129" width="29.140625" style="125" customWidth="1"/>
    <col min="16130" max="16130" width="14.7109375" style="125" customWidth="1"/>
    <col min="16131" max="16131" width="14.140625" style="125" customWidth="1"/>
    <col min="16132" max="16132" width="15" style="125" customWidth="1"/>
    <col min="16133" max="16133" width="39.42578125" style="125" customWidth="1"/>
    <col min="16134" max="16384" width="9.140625" style="125"/>
  </cols>
  <sheetData>
    <row r="1" spans="1:7" s="187" customFormat="1" ht="15.6" customHeight="1" x14ac:dyDescent="0.25">
      <c r="E1" s="230" t="s">
        <v>482</v>
      </c>
      <c r="F1" s="25"/>
      <c r="G1" s="25"/>
    </row>
    <row r="2" spans="1:7" s="187" customFormat="1" ht="150" x14ac:dyDescent="0.25">
      <c r="E2" s="230" t="s">
        <v>395</v>
      </c>
      <c r="F2" s="25"/>
      <c r="G2" s="25"/>
    </row>
    <row r="3" spans="1:7" s="187" customFormat="1" ht="15.75" x14ac:dyDescent="0.3">
      <c r="E3" s="231"/>
    </row>
    <row r="4" spans="1:7" s="188" customFormat="1" ht="50.25" customHeight="1" x14ac:dyDescent="0.25">
      <c r="A4" s="332" t="s">
        <v>479</v>
      </c>
      <c r="B4" s="333"/>
      <c r="C4" s="333"/>
      <c r="D4" s="333"/>
      <c r="E4" s="333"/>
    </row>
    <row r="5" spans="1:7" s="188" customFormat="1" ht="15.75" x14ac:dyDescent="0.25">
      <c r="A5" s="232"/>
      <c r="B5" s="233"/>
      <c r="C5" s="233"/>
      <c r="D5" s="233"/>
      <c r="E5" s="233"/>
    </row>
    <row r="6" spans="1:7" s="191" customFormat="1" ht="15.6" customHeight="1" x14ac:dyDescent="0.25">
      <c r="A6" s="332"/>
      <c r="B6" s="332"/>
      <c r="C6" s="332"/>
      <c r="D6" s="332"/>
      <c r="E6" s="332"/>
    </row>
    <row r="7" spans="1:7" s="192" customFormat="1" ht="16.5" x14ac:dyDescent="0.3">
      <c r="E7" s="285" t="s">
        <v>475</v>
      </c>
    </row>
    <row r="8" spans="1:7" s="192" customFormat="1" ht="45" x14ac:dyDescent="0.25">
      <c r="A8" s="193" t="s">
        <v>300</v>
      </c>
      <c r="B8" s="193" t="s">
        <v>474</v>
      </c>
      <c r="C8" s="193" t="s">
        <v>309</v>
      </c>
      <c r="D8" s="193" t="s">
        <v>310</v>
      </c>
      <c r="E8" s="193" t="s">
        <v>473</v>
      </c>
    </row>
    <row r="9" spans="1:7" s="195" customFormat="1" ht="15.75" x14ac:dyDescent="0.25">
      <c r="A9" s="194">
        <v>1</v>
      </c>
      <c r="B9" s="194" t="s">
        <v>311</v>
      </c>
      <c r="C9" s="194" t="s">
        <v>311</v>
      </c>
      <c r="D9" s="194" t="s">
        <v>311</v>
      </c>
      <c r="E9" s="194" t="s">
        <v>311</v>
      </c>
    </row>
    <row r="10" spans="1:7" s="200" customFormat="1" ht="15.75" x14ac:dyDescent="0.25">
      <c r="A10" s="196"/>
      <c r="B10" s="197"/>
      <c r="C10" s="198"/>
      <c r="D10" s="198"/>
      <c r="E10" s="199"/>
    </row>
    <row r="11" spans="1:7" s="192" customFormat="1" ht="15.75" x14ac:dyDescent="0.25">
      <c r="A11" s="188"/>
      <c r="B11" s="188"/>
      <c r="C11" s="188"/>
      <c r="D11" s="188"/>
      <c r="E11" s="188"/>
    </row>
    <row r="12" spans="1:7" s="192" customFormat="1" ht="15.75" x14ac:dyDescent="0.25">
      <c r="A12" s="188"/>
      <c r="B12" s="188"/>
      <c r="C12" s="188"/>
      <c r="D12" s="188"/>
      <c r="E12" s="188"/>
    </row>
    <row r="13" spans="1:7" ht="15.75" x14ac:dyDescent="0.3">
      <c r="A13" s="201"/>
      <c r="B13" s="202"/>
      <c r="C13" s="201"/>
      <c r="D13" s="201"/>
      <c r="E13" s="201"/>
    </row>
    <row r="14" spans="1:7" ht="16.5" x14ac:dyDescent="0.3">
      <c r="A14" s="201"/>
      <c r="B14" s="203"/>
      <c r="C14" s="201"/>
      <c r="D14" s="201"/>
      <c r="E14" s="201"/>
    </row>
    <row r="15" spans="1:7" ht="15.75" x14ac:dyDescent="0.3">
      <c r="A15" s="201"/>
      <c r="B15" s="201"/>
      <c r="C15" s="201"/>
      <c r="D15" s="201"/>
      <c r="E15" s="201"/>
    </row>
    <row r="16" spans="1:7" ht="15.75" x14ac:dyDescent="0.3">
      <c r="A16" s="201"/>
      <c r="B16" s="201"/>
      <c r="C16" s="201"/>
      <c r="D16" s="201"/>
      <c r="E16" s="201"/>
    </row>
    <row r="17" spans="1:5" ht="15.75" x14ac:dyDescent="0.3">
      <c r="A17" s="201"/>
      <c r="B17" s="201"/>
      <c r="C17" s="201"/>
      <c r="D17" s="201"/>
      <c r="E17" s="201"/>
    </row>
    <row r="18" spans="1:5" ht="15.75" x14ac:dyDescent="0.3">
      <c r="A18" s="201"/>
      <c r="B18" s="201"/>
      <c r="C18" s="201"/>
      <c r="D18" s="201"/>
      <c r="E18" s="201"/>
    </row>
    <row r="19" spans="1:5" ht="15.75" x14ac:dyDescent="0.3">
      <c r="A19" s="201"/>
      <c r="B19" s="201"/>
      <c r="C19" s="201"/>
      <c r="D19" s="201"/>
      <c r="E19" s="201"/>
    </row>
    <row r="20" spans="1:5" ht="15.75" x14ac:dyDescent="0.3">
      <c r="A20" s="201"/>
      <c r="B20" s="201"/>
      <c r="C20" s="201"/>
      <c r="D20" s="201"/>
      <c r="E20" s="201"/>
    </row>
    <row r="21" spans="1:5" ht="15.75" x14ac:dyDescent="0.3">
      <c r="A21" s="201"/>
      <c r="B21" s="201"/>
      <c r="C21" s="201"/>
      <c r="D21" s="201"/>
      <c r="E21" s="201"/>
    </row>
    <row r="22" spans="1:5" ht="15.75" x14ac:dyDescent="0.3">
      <c r="A22" s="201"/>
      <c r="B22" s="201"/>
      <c r="C22" s="201"/>
      <c r="D22" s="201"/>
      <c r="E22" s="201"/>
    </row>
    <row r="23" spans="1:5" ht="15.75" x14ac:dyDescent="0.3">
      <c r="A23" s="201"/>
      <c r="B23" s="201"/>
      <c r="C23" s="201"/>
      <c r="D23" s="201"/>
      <c r="E23" s="204"/>
    </row>
    <row r="24" spans="1:5" ht="15.75" x14ac:dyDescent="0.3">
      <c r="A24" s="201"/>
      <c r="B24" s="201"/>
      <c r="C24" s="201"/>
      <c r="D24" s="201"/>
      <c r="E24" s="201"/>
    </row>
    <row r="25" spans="1:5" ht="15.75" x14ac:dyDescent="0.3">
      <c r="A25" s="201"/>
      <c r="B25" s="201"/>
      <c r="C25" s="201"/>
      <c r="D25" s="201"/>
      <c r="E25" s="201"/>
    </row>
    <row r="26" spans="1:5" ht="15.75" x14ac:dyDescent="0.3">
      <c r="A26" s="201"/>
      <c r="B26" s="201"/>
      <c r="C26" s="201"/>
      <c r="D26" s="201"/>
      <c r="E26" s="205"/>
    </row>
    <row r="27" spans="1:5" ht="15.75" x14ac:dyDescent="0.3">
      <c r="A27" s="201"/>
      <c r="B27" s="201"/>
      <c r="C27" s="201"/>
      <c r="D27" s="201"/>
      <c r="E27" s="201"/>
    </row>
    <row r="28" spans="1:5" ht="15.75" x14ac:dyDescent="0.3">
      <c r="A28" s="201"/>
      <c r="B28" s="201"/>
      <c r="C28" s="201"/>
      <c r="D28" s="201"/>
      <c r="E28" s="201"/>
    </row>
    <row r="29" spans="1:5" ht="15.75" x14ac:dyDescent="0.3">
      <c r="A29" s="201"/>
      <c r="B29" s="201"/>
      <c r="C29" s="201"/>
      <c r="D29" s="201"/>
      <c r="E29" s="201"/>
    </row>
  </sheetData>
  <mergeCells count="2">
    <mergeCell ref="A4:E4"/>
    <mergeCell ref="A6:E6"/>
  </mergeCells>
  <pageMargins left="0" right="0" top="0" bottom="0" header="0.31496062992125984" footer="0.31496062992125984"/>
  <pageSetup paperSize="9" scale="85" fitToHeight="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workbookViewId="0">
      <selection activeCell="E2" sqref="E2"/>
    </sheetView>
  </sheetViews>
  <sheetFormatPr defaultRowHeight="15" x14ac:dyDescent="0.25"/>
  <cols>
    <col min="1" max="1" width="14.85546875" customWidth="1"/>
    <col min="2" max="2" width="60.42578125" customWidth="1"/>
    <col min="3" max="3" width="22" customWidth="1"/>
  </cols>
  <sheetData>
    <row r="1" spans="1:3" ht="20.25" customHeight="1" x14ac:dyDescent="0.25">
      <c r="A1" s="300"/>
      <c r="B1" s="301"/>
      <c r="C1" s="277" t="s">
        <v>481</v>
      </c>
    </row>
    <row r="2" spans="1:3" ht="255.75" customHeight="1" x14ac:dyDescent="0.25">
      <c r="A2" s="278"/>
      <c r="B2" s="286"/>
      <c r="C2" s="277" t="s">
        <v>395</v>
      </c>
    </row>
    <row r="3" spans="1:3" ht="51" customHeight="1" x14ac:dyDescent="0.25">
      <c r="A3" s="334" t="s">
        <v>480</v>
      </c>
      <c r="B3" s="335"/>
      <c r="C3" s="335"/>
    </row>
    <row r="4" spans="1:3" x14ac:dyDescent="0.25">
      <c r="A4" s="336" t="s">
        <v>300</v>
      </c>
      <c r="B4" s="336" t="s">
        <v>120</v>
      </c>
      <c r="C4" s="337" t="s">
        <v>117</v>
      </c>
    </row>
    <row r="5" spans="1:3" x14ac:dyDescent="0.25">
      <c r="A5" s="336"/>
      <c r="B5" s="336"/>
      <c r="C5" s="337"/>
    </row>
    <row r="6" spans="1:3" ht="47.25" customHeight="1" x14ac:dyDescent="0.25">
      <c r="A6" s="290" t="s">
        <v>301</v>
      </c>
      <c r="B6" s="291" t="s">
        <v>302</v>
      </c>
      <c r="C6" s="292"/>
    </row>
    <row r="7" spans="1:3" ht="51" customHeight="1" x14ac:dyDescent="0.25">
      <c r="A7" s="293">
        <v>1</v>
      </c>
      <c r="B7" s="294" t="s">
        <v>476</v>
      </c>
      <c r="C7" s="295">
        <v>0</v>
      </c>
    </row>
    <row r="8" spans="1:3" ht="15.75" x14ac:dyDescent="0.25">
      <c r="A8" s="296"/>
      <c r="B8" s="297" t="s">
        <v>303</v>
      </c>
      <c r="C8" s="298">
        <f>C7</f>
        <v>0</v>
      </c>
    </row>
    <row r="9" spans="1:3" ht="31.5" customHeight="1" x14ac:dyDescent="0.25">
      <c r="A9" s="290" t="s">
        <v>304</v>
      </c>
      <c r="B9" s="291" t="s">
        <v>305</v>
      </c>
      <c r="C9" s="298"/>
    </row>
    <row r="10" spans="1:3" ht="54" customHeight="1" x14ac:dyDescent="0.25">
      <c r="A10" s="293">
        <v>1</v>
      </c>
      <c r="B10" s="294" t="s">
        <v>306</v>
      </c>
      <c r="C10" s="295">
        <v>0</v>
      </c>
    </row>
    <row r="11" spans="1:3" ht="15.75" x14ac:dyDescent="0.25">
      <c r="A11" s="293" t="s">
        <v>38</v>
      </c>
      <c r="B11" s="299" t="s">
        <v>303</v>
      </c>
      <c r="C11" s="298">
        <f>C10</f>
        <v>0</v>
      </c>
    </row>
  </sheetData>
  <mergeCells count="4">
    <mergeCell ref="A3:C3"/>
    <mergeCell ref="A4:A5"/>
    <mergeCell ref="B4:B5"/>
    <mergeCell ref="C4:C5"/>
  </mergeCells>
  <pageMargins left="0.7" right="0.7" top="0.75" bottom="0.75" header="0.3" footer="0.3"/>
  <pageSetup paperSize="9" scale="8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workbookViewId="0">
      <selection activeCell="E4" sqref="E4"/>
    </sheetView>
  </sheetViews>
  <sheetFormatPr defaultRowHeight="15" x14ac:dyDescent="0.25"/>
  <cols>
    <col min="1" max="1" width="14.85546875" customWidth="1"/>
    <col min="2" max="2" width="60.42578125" customWidth="1"/>
    <col min="3" max="3" width="18.28515625" customWidth="1"/>
    <col min="4" max="4" width="22.28515625" customWidth="1"/>
  </cols>
  <sheetData>
    <row r="1" spans="1:4" ht="18.75" customHeight="1" x14ac:dyDescent="0.25">
      <c r="A1" s="300"/>
      <c r="B1" s="301"/>
      <c r="C1" s="277"/>
      <c r="D1" s="277" t="s">
        <v>483</v>
      </c>
    </row>
    <row r="2" spans="1:4" ht="246" customHeight="1" x14ac:dyDescent="0.25">
      <c r="A2" s="278"/>
      <c r="B2" s="286"/>
      <c r="C2" s="277"/>
      <c r="D2" s="277" t="s">
        <v>395</v>
      </c>
    </row>
    <row r="3" spans="1:4" ht="51" customHeight="1" x14ac:dyDescent="0.25">
      <c r="A3" s="334" t="s">
        <v>484</v>
      </c>
      <c r="B3" s="335"/>
      <c r="C3" s="335"/>
    </row>
    <row r="4" spans="1:4" ht="15" customHeight="1" x14ac:dyDescent="0.25">
      <c r="A4" s="336" t="s">
        <v>300</v>
      </c>
      <c r="B4" s="336" t="s">
        <v>120</v>
      </c>
      <c r="C4" s="338" t="s">
        <v>117</v>
      </c>
      <c r="D4" s="338"/>
    </row>
    <row r="5" spans="1:4" ht="15" customHeight="1" x14ac:dyDescent="0.3">
      <c r="A5" s="336"/>
      <c r="B5" s="336"/>
      <c r="C5" s="302">
        <v>2021</v>
      </c>
      <c r="D5" s="303">
        <v>2022</v>
      </c>
    </row>
    <row r="6" spans="1:4" ht="47.25" customHeight="1" x14ac:dyDescent="0.3">
      <c r="A6" s="290" t="s">
        <v>301</v>
      </c>
      <c r="B6" s="291" t="s">
        <v>302</v>
      </c>
      <c r="C6" s="287"/>
      <c r="D6" s="287"/>
    </row>
    <row r="7" spans="1:4" ht="51" customHeight="1" x14ac:dyDescent="0.3">
      <c r="A7" s="293">
        <v>1</v>
      </c>
      <c r="B7" s="294" t="s">
        <v>476</v>
      </c>
      <c r="C7" s="288">
        <v>0</v>
      </c>
      <c r="D7" s="288">
        <v>0</v>
      </c>
    </row>
    <row r="8" spans="1:4" ht="15.75" x14ac:dyDescent="0.25">
      <c r="A8" s="296"/>
      <c r="B8" s="297" t="s">
        <v>303</v>
      </c>
      <c r="C8" s="289">
        <f>C7</f>
        <v>0</v>
      </c>
      <c r="D8" s="289">
        <f>D7</f>
        <v>0</v>
      </c>
    </row>
    <row r="9" spans="1:4" ht="31.5" customHeight="1" x14ac:dyDescent="0.25">
      <c r="A9" s="290" t="s">
        <v>304</v>
      </c>
      <c r="B9" s="291" t="s">
        <v>305</v>
      </c>
      <c r="C9" s="289"/>
      <c r="D9" s="289"/>
    </row>
    <row r="10" spans="1:4" ht="54" customHeight="1" x14ac:dyDescent="0.3">
      <c r="A10" s="293">
        <v>1</v>
      </c>
      <c r="B10" s="294" t="s">
        <v>306</v>
      </c>
      <c r="C10" s="288">
        <v>0</v>
      </c>
      <c r="D10" s="288">
        <v>0</v>
      </c>
    </row>
    <row r="11" spans="1:4" ht="15.75" x14ac:dyDescent="0.25">
      <c r="A11" s="293" t="s">
        <v>38</v>
      </c>
      <c r="B11" s="299" t="s">
        <v>303</v>
      </c>
      <c r="C11" s="289">
        <f>C10</f>
        <v>0</v>
      </c>
      <c r="D11" s="289">
        <f>D10</f>
        <v>0</v>
      </c>
    </row>
  </sheetData>
  <mergeCells count="4">
    <mergeCell ref="A3:C3"/>
    <mergeCell ref="A4:A5"/>
    <mergeCell ref="B4:B5"/>
    <mergeCell ref="C4:D4"/>
  </mergeCells>
  <pageMargins left="0.7" right="0.7" top="0.75" bottom="0.75" header="0.3" footer="0.3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topLeftCell="A28" workbookViewId="0">
      <selection activeCell="B23" sqref="B21:B23"/>
    </sheetView>
  </sheetViews>
  <sheetFormatPr defaultColWidth="8.85546875" defaultRowHeight="15.75" x14ac:dyDescent="0.25"/>
  <cols>
    <col min="1" max="1" width="26.7109375" style="51" customWidth="1"/>
    <col min="2" max="2" width="64.28515625" style="16" customWidth="1"/>
    <col min="3" max="3" width="30.7109375" style="16" customWidth="1"/>
    <col min="4" max="16384" width="8.85546875" style="16"/>
  </cols>
  <sheetData>
    <row r="1" spans="1:4" ht="17.45" customHeight="1" x14ac:dyDescent="0.3">
      <c r="A1" s="42"/>
      <c r="B1" s="35"/>
      <c r="C1" s="28" t="s">
        <v>39</v>
      </c>
      <c r="D1" s="309"/>
    </row>
    <row r="2" spans="1:4" ht="171.75" customHeight="1" x14ac:dyDescent="0.25">
      <c r="A2" s="42"/>
      <c r="B2" s="35"/>
      <c r="C2" s="221" t="s">
        <v>357</v>
      </c>
      <c r="D2" s="309"/>
    </row>
    <row r="3" spans="1:4" ht="1.5" customHeight="1" x14ac:dyDescent="0.25">
      <c r="A3" s="308"/>
      <c r="B3" s="308"/>
      <c r="C3" s="308"/>
      <c r="D3" s="309"/>
    </row>
    <row r="4" spans="1:4" ht="45" customHeight="1" x14ac:dyDescent="0.25">
      <c r="A4" s="308" t="s">
        <v>352</v>
      </c>
      <c r="B4" s="308"/>
      <c r="C4" s="308"/>
      <c r="D4" s="309"/>
    </row>
    <row r="5" spans="1:4" x14ac:dyDescent="0.25">
      <c r="A5" s="34" t="s">
        <v>81</v>
      </c>
      <c r="B5" s="32"/>
      <c r="C5" s="33" t="s">
        <v>97</v>
      </c>
      <c r="D5" s="15"/>
    </row>
    <row r="6" spans="1:4" ht="49.9" customHeight="1" x14ac:dyDescent="0.25">
      <c r="A6" s="48" t="s">
        <v>82</v>
      </c>
      <c r="B6" s="48" t="s">
        <v>83</v>
      </c>
      <c r="C6" s="48" t="s">
        <v>96</v>
      </c>
      <c r="D6" s="15"/>
    </row>
    <row r="7" spans="1:4" x14ac:dyDescent="0.25">
      <c r="A7" s="306" t="s">
        <v>84</v>
      </c>
      <c r="B7" s="307"/>
      <c r="C7" s="36">
        <f>C8+C22</f>
        <v>2559.4</v>
      </c>
      <c r="D7" s="15"/>
    </row>
    <row r="8" spans="1:4" x14ac:dyDescent="0.25">
      <c r="A8" s="43" t="s">
        <v>85</v>
      </c>
      <c r="B8" s="40" t="s">
        <v>86</v>
      </c>
      <c r="C8" s="36">
        <f>C9+C11+C15+C20</f>
        <v>494.6</v>
      </c>
      <c r="D8" s="15"/>
    </row>
    <row r="9" spans="1:4" x14ac:dyDescent="0.25">
      <c r="A9" s="43" t="s">
        <v>87</v>
      </c>
      <c r="B9" s="40" t="s">
        <v>88</v>
      </c>
      <c r="C9" s="37">
        <f>C10</f>
        <v>51</v>
      </c>
      <c r="D9" s="15"/>
    </row>
    <row r="10" spans="1:4" ht="16.5" x14ac:dyDescent="0.3">
      <c r="A10" s="44" t="s">
        <v>89</v>
      </c>
      <c r="B10" s="41" t="s">
        <v>90</v>
      </c>
      <c r="C10" s="38">
        <v>51</v>
      </c>
      <c r="D10" s="15"/>
    </row>
    <row r="11" spans="1:4" x14ac:dyDescent="0.25">
      <c r="A11" s="43" t="s">
        <v>91</v>
      </c>
      <c r="B11" s="40" t="s">
        <v>92</v>
      </c>
      <c r="C11" s="37">
        <f>C13+C14+C12</f>
        <v>107</v>
      </c>
      <c r="D11" s="15"/>
    </row>
    <row r="12" spans="1:4" ht="31.5" x14ac:dyDescent="0.3">
      <c r="A12" s="44" t="s">
        <v>358</v>
      </c>
      <c r="B12" s="41" t="s">
        <v>5</v>
      </c>
      <c r="C12" s="38">
        <v>5</v>
      </c>
      <c r="D12" s="224"/>
    </row>
    <row r="13" spans="1:4" ht="31.5" x14ac:dyDescent="0.3">
      <c r="A13" s="44" t="s">
        <v>93</v>
      </c>
      <c r="B13" s="41" t="s">
        <v>98</v>
      </c>
      <c r="C13" s="38">
        <v>17</v>
      </c>
      <c r="D13" s="15"/>
    </row>
    <row r="14" spans="1:4" ht="16.5" x14ac:dyDescent="0.3">
      <c r="A14" s="44" t="s">
        <v>99</v>
      </c>
      <c r="B14" s="41" t="s">
        <v>100</v>
      </c>
      <c r="C14" s="38">
        <v>85</v>
      </c>
      <c r="D14" s="15"/>
    </row>
    <row r="15" spans="1:4" x14ac:dyDescent="0.25">
      <c r="A15" s="43" t="s">
        <v>94</v>
      </c>
      <c r="B15" s="40" t="s">
        <v>95</v>
      </c>
      <c r="C15" s="37">
        <f>C16+C17</f>
        <v>135</v>
      </c>
      <c r="D15" s="15"/>
    </row>
    <row r="16" spans="1:4" ht="16.5" x14ac:dyDescent="0.3">
      <c r="A16" s="44" t="s">
        <v>101</v>
      </c>
      <c r="B16" s="41" t="s">
        <v>102</v>
      </c>
      <c r="C16" s="39">
        <v>45</v>
      </c>
      <c r="D16" s="15"/>
    </row>
    <row r="17" spans="1:4" x14ac:dyDescent="0.25">
      <c r="A17" s="47" t="s">
        <v>103</v>
      </c>
      <c r="B17" s="52" t="s">
        <v>9</v>
      </c>
      <c r="C17" s="38">
        <f>C18+C19</f>
        <v>90</v>
      </c>
      <c r="D17" s="15"/>
    </row>
    <row r="18" spans="1:4" ht="63" x14ac:dyDescent="0.25">
      <c r="A18" s="47" t="s">
        <v>104</v>
      </c>
      <c r="B18" s="52" t="s">
        <v>10</v>
      </c>
      <c r="C18" s="38">
        <v>25</v>
      </c>
      <c r="D18" s="15"/>
    </row>
    <row r="19" spans="1:4" ht="63" x14ac:dyDescent="0.25">
      <c r="A19" s="47" t="s">
        <v>105</v>
      </c>
      <c r="B19" s="52" t="s">
        <v>11</v>
      </c>
      <c r="C19" s="38">
        <v>65</v>
      </c>
      <c r="D19" s="15"/>
    </row>
    <row r="20" spans="1:4" ht="47.25" x14ac:dyDescent="0.25">
      <c r="A20" s="46" t="s">
        <v>353</v>
      </c>
      <c r="B20" s="217" t="s">
        <v>354</v>
      </c>
      <c r="C20" s="37">
        <v>201.6</v>
      </c>
      <c r="D20" s="226"/>
    </row>
    <row r="21" spans="1:4" ht="116.25" customHeight="1" x14ac:dyDescent="0.25">
      <c r="A21" s="47" t="s">
        <v>500</v>
      </c>
      <c r="B21" s="52" t="s">
        <v>499</v>
      </c>
      <c r="C21" s="38">
        <v>201.6</v>
      </c>
      <c r="D21" s="223"/>
    </row>
    <row r="22" spans="1:4" x14ac:dyDescent="0.25">
      <c r="A22" s="46" t="s">
        <v>106</v>
      </c>
      <c r="B22" s="46" t="s">
        <v>107</v>
      </c>
      <c r="C22" s="228">
        <f>C23</f>
        <v>2064.8000000000002</v>
      </c>
      <c r="D22" s="15"/>
    </row>
    <row r="23" spans="1:4" ht="47.25" x14ac:dyDescent="0.25">
      <c r="A23" s="46" t="s">
        <v>108</v>
      </c>
      <c r="B23" s="217" t="s">
        <v>109</v>
      </c>
      <c r="C23" s="228">
        <f>C24+C26</f>
        <v>2064.8000000000002</v>
      </c>
      <c r="D23" s="15"/>
    </row>
    <row r="24" spans="1:4" x14ac:dyDescent="0.25">
      <c r="A24" s="219" t="s">
        <v>396</v>
      </c>
      <c r="B24" s="40" t="s">
        <v>111</v>
      </c>
      <c r="C24" s="228">
        <f>C25</f>
        <v>1192.5</v>
      </c>
      <c r="D24" s="15"/>
    </row>
    <row r="25" spans="1:4" ht="31.5" x14ac:dyDescent="0.25">
      <c r="A25" s="47" t="s">
        <v>397</v>
      </c>
      <c r="B25" s="52" t="s">
        <v>61</v>
      </c>
      <c r="C25" s="49">
        <v>1192.5</v>
      </c>
      <c r="D25" s="15"/>
    </row>
    <row r="26" spans="1:4" ht="31.5" x14ac:dyDescent="0.25">
      <c r="A26" s="219" t="s">
        <v>398</v>
      </c>
      <c r="B26" s="40" t="s">
        <v>112</v>
      </c>
      <c r="C26" s="53">
        <f>C27+C28+C29+C30</f>
        <v>872.3</v>
      </c>
      <c r="D26" s="15"/>
    </row>
    <row r="27" spans="1:4" ht="63" x14ac:dyDescent="0.25">
      <c r="A27" s="47" t="s">
        <v>402</v>
      </c>
      <c r="B27" s="52" t="s">
        <v>67</v>
      </c>
      <c r="C27" s="39">
        <v>569.4</v>
      </c>
      <c r="D27" s="15"/>
    </row>
    <row r="28" spans="1:4" ht="63" x14ac:dyDescent="0.25">
      <c r="A28" s="47" t="s">
        <v>399</v>
      </c>
      <c r="B28" s="52" t="s">
        <v>64</v>
      </c>
      <c r="C28" s="227">
        <v>81</v>
      </c>
      <c r="D28" s="15"/>
    </row>
    <row r="29" spans="1:4" ht="66" customHeight="1" x14ac:dyDescent="0.25">
      <c r="A29" s="47" t="s">
        <v>400</v>
      </c>
      <c r="B29" s="52" t="s">
        <v>346</v>
      </c>
      <c r="C29" s="227">
        <v>100</v>
      </c>
      <c r="D29" s="15"/>
    </row>
    <row r="30" spans="1:4" ht="56.25" customHeight="1" x14ac:dyDescent="0.25">
      <c r="A30" s="47" t="s">
        <v>401</v>
      </c>
      <c r="B30" s="52" t="s">
        <v>324</v>
      </c>
      <c r="C30" s="49">
        <v>121.9</v>
      </c>
      <c r="D30" s="15"/>
    </row>
  </sheetData>
  <mergeCells count="4">
    <mergeCell ref="A7:B7"/>
    <mergeCell ref="A4:C4"/>
    <mergeCell ref="D1:D4"/>
    <mergeCell ref="A3:C3"/>
  </mergeCells>
  <pageMargins left="0" right="0" top="0" bottom="0" header="0.31496062992125984" footer="0.31496062992125984"/>
  <pageSetup paperSize="9" scale="76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opLeftCell="A7" workbookViewId="0">
      <selection activeCell="C22" sqref="C22"/>
    </sheetView>
  </sheetViews>
  <sheetFormatPr defaultColWidth="8.85546875" defaultRowHeight="15.75" x14ac:dyDescent="0.25"/>
  <cols>
    <col min="1" max="1" width="26.7109375" style="51" customWidth="1"/>
    <col min="2" max="2" width="62" style="16" customWidth="1"/>
    <col min="3" max="3" width="17.28515625" style="16" customWidth="1"/>
    <col min="4" max="4" width="20.7109375" style="16" customWidth="1"/>
    <col min="5" max="16384" width="8.85546875" style="16"/>
  </cols>
  <sheetData>
    <row r="1" spans="1:5" ht="17.45" customHeight="1" x14ac:dyDescent="0.3">
      <c r="A1" s="42"/>
      <c r="B1" s="35"/>
      <c r="C1" s="35"/>
      <c r="D1" s="28" t="s">
        <v>80</v>
      </c>
      <c r="E1" s="309"/>
    </row>
    <row r="2" spans="1:5" ht="268.5" customHeight="1" x14ac:dyDescent="0.25">
      <c r="A2" s="42"/>
      <c r="B2" s="35"/>
      <c r="C2" s="35"/>
      <c r="D2" s="221" t="s">
        <v>360</v>
      </c>
      <c r="E2" s="309"/>
    </row>
    <row r="3" spans="1:5" ht="23.25" customHeight="1" x14ac:dyDescent="0.25">
      <c r="A3" s="308"/>
      <c r="B3" s="308"/>
      <c r="C3" s="308"/>
      <c r="D3" s="308"/>
      <c r="E3" s="309"/>
    </row>
    <row r="4" spans="1:5" ht="45" customHeight="1" x14ac:dyDescent="0.25">
      <c r="A4" s="308" t="s">
        <v>361</v>
      </c>
      <c r="B4" s="308"/>
      <c r="C4" s="308"/>
      <c r="D4" s="308"/>
      <c r="E4" s="309"/>
    </row>
    <row r="5" spans="1:5" x14ac:dyDescent="0.25">
      <c r="A5" s="34" t="s">
        <v>81</v>
      </c>
      <c r="B5" s="32"/>
      <c r="C5" s="32"/>
      <c r="D5" s="33" t="s">
        <v>97</v>
      </c>
      <c r="E5" s="15"/>
    </row>
    <row r="6" spans="1:5" ht="28.15" customHeight="1" x14ac:dyDescent="0.25">
      <c r="A6" s="310" t="s">
        <v>82</v>
      </c>
      <c r="B6" s="310" t="s">
        <v>83</v>
      </c>
      <c r="C6" s="220" t="s">
        <v>348</v>
      </c>
      <c r="D6" s="220" t="s">
        <v>362</v>
      </c>
      <c r="E6" s="15"/>
    </row>
    <row r="7" spans="1:5" ht="18.600000000000001" customHeight="1" x14ac:dyDescent="0.25">
      <c r="A7" s="310"/>
      <c r="B7" s="310"/>
      <c r="C7" s="48" t="s">
        <v>96</v>
      </c>
      <c r="D7" s="48" t="s">
        <v>96</v>
      </c>
      <c r="E7" s="15"/>
    </row>
    <row r="8" spans="1:5" x14ac:dyDescent="0.25">
      <c r="A8" s="306" t="s">
        <v>84</v>
      </c>
      <c r="B8" s="307"/>
      <c r="C8" s="55">
        <f>C9+C23</f>
        <v>2329.1</v>
      </c>
      <c r="D8" s="55">
        <f>D9+D23</f>
        <v>2319.3000000000002</v>
      </c>
      <c r="E8" s="15"/>
    </row>
    <row r="9" spans="1:5" x14ac:dyDescent="0.25">
      <c r="A9" s="43" t="s">
        <v>85</v>
      </c>
      <c r="B9" s="40" t="s">
        <v>86</v>
      </c>
      <c r="C9" s="55">
        <f>C10+C12+C16+C21</f>
        <v>509.6</v>
      </c>
      <c r="D9" s="55">
        <f>D10+D12+D16+D21</f>
        <v>520.6</v>
      </c>
      <c r="E9" s="15"/>
    </row>
    <row r="10" spans="1:5" x14ac:dyDescent="0.25">
      <c r="A10" s="43" t="s">
        <v>87</v>
      </c>
      <c r="B10" s="40" t="s">
        <v>88</v>
      </c>
      <c r="C10" s="56">
        <f>C11</f>
        <v>55</v>
      </c>
      <c r="D10" s="56">
        <f>D11</f>
        <v>60</v>
      </c>
      <c r="E10" s="15"/>
    </row>
    <row r="11" spans="1:5" ht="16.5" x14ac:dyDescent="0.3">
      <c r="A11" s="44" t="s">
        <v>89</v>
      </c>
      <c r="B11" s="41" t="s">
        <v>90</v>
      </c>
      <c r="C11" s="57">
        <v>55</v>
      </c>
      <c r="D11" s="57">
        <v>60</v>
      </c>
      <c r="E11" s="15"/>
    </row>
    <row r="12" spans="1:5" x14ac:dyDescent="0.25">
      <c r="A12" s="43" t="s">
        <v>91</v>
      </c>
      <c r="B12" s="40" t="s">
        <v>92</v>
      </c>
      <c r="C12" s="56">
        <f>C14+C15+C13</f>
        <v>108</v>
      </c>
      <c r="D12" s="56">
        <f>D14+D15+D13</f>
        <v>109</v>
      </c>
      <c r="E12" s="15"/>
    </row>
    <row r="13" spans="1:5" ht="31.5" x14ac:dyDescent="0.3">
      <c r="A13" s="44" t="s">
        <v>358</v>
      </c>
      <c r="B13" s="41" t="s">
        <v>5</v>
      </c>
      <c r="C13" s="60">
        <v>6</v>
      </c>
      <c r="D13" s="60">
        <v>7</v>
      </c>
      <c r="E13" s="224"/>
    </row>
    <row r="14" spans="1:5" ht="31.5" x14ac:dyDescent="0.3">
      <c r="A14" s="44" t="s">
        <v>93</v>
      </c>
      <c r="B14" s="41" t="s">
        <v>98</v>
      </c>
      <c r="C14" s="57">
        <v>17</v>
      </c>
      <c r="D14" s="57">
        <v>17</v>
      </c>
      <c r="E14" s="15"/>
    </row>
    <row r="15" spans="1:5" ht="16.5" x14ac:dyDescent="0.3">
      <c r="A15" s="44" t="s">
        <v>99</v>
      </c>
      <c r="B15" s="41" t="s">
        <v>100</v>
      </c>
      <c r="C15" s="57">
        <v>85</v>
      </c>
      <c r="D15" s="57">
        <v>85</v>
      </c>
      <c r="E15" s="15"/>
    </row>
    <row r="16" spans="1:5" x14ac:dyDescent="0.25">
      <c r="A16" s="43" t="s">
        <v>94</v>
      </c>
      <c r="B16" s="40" t="s">
        <v>95</v>
      </c>
      <c r="C16" s="58">
        <f>C17+C18</f>
        <v>145</v>
      </c>
      <c r="D16" s="58">
        <f>D17+D18</f>
        <v>150</v>
      </c>
      <c r="E16" s="15"/>
    </row>
    <row r="17" spans="1:5" ht="16.5" x14ac:dyDescent="0.3">
      <c r="A17" s="44" t="s">
        <v>101</v>
      </c>
      <c r="B17" s="41" t="s">
        <v>102</v>
      </c>
      <c r="C17" s="57">
        <v>55</v>
      </c>
      <c r="D17" s="59">
        <v>60</v>
      </c>
      <c r="E17" s="15"/>
    </row>
    <row r="18" spans="1:5" ht="16.5" x14ac:dyDescent="0.3">
      <c r="A18" s="63" t="s">
        <v>103</v>
      </c>
      <c r="B18" s="52" t="s">
        <v>9</v>
      </c>
      <c r="C18" s="60">
        <f>C19+C20</f>
        <v>90</v>
      </c>
      <c r="D18" s="60">
        <f>D19+D20</f>
        <v>90</v>
      </c>
      <c r="E18" s="15"/>
    </row>
    <row r="19" spans="1:5" ht="63" x14ac:dyDescent="0.3">
      <c r="A19" s="63" t="s">
        <v>104</v>
      </c>
      <c r="B19" s="52" t="s">
        <v>10</v>
      </c>
      <c r="C19" s="60">
        <v>25</v>
      </c>
      <c r="D19" s="60">
        <v>25</v>
      </c>
      <c r="E19" s="15"/>
    </row>
    <row r="20" spans="1:5" ht="63" x14ac:dyDescent="0.3">
      <c r="A20" s="63" t="s">
        <v>105</v>
      </c>
      <c r="B20" s="52" t="s">
        <v>11</v>
      </c>
      <c r="C20" s="60">
        <v>65</v>
      </c>
      <c r="D20" s="60">
        <v>65</v>
      </c>
      <c r="E20" s="15"/>
    </row>
    <row r="21" spans="1:5" ht="47.25" x14ac:dyDescent="0.25">
      <c r="A21" s="46" t="s">
        <v>353</v>
      </c>
      <c r="B21" s="217" t="s">
        <v>354</v>
      </c>
      <c r="C21" s="56">
        <v>201.6</v>
      </c>
      <c r="D21" s="56">
        <v>201.6</v>
      </c>
      <c r="E21" s="224"/>
    </row>
    <row r="22" spans="1:5" ht="123.75" customHeight="1" x14ac:dyDescent="0.25">
      <c r="A22" s="47" t="s">
        <v>500</v>
      </c>
      <c r="B22" s="52" t="s">
        <v>499</v>
      </c>
      <c r="C22" s="60">
        <v>201.6</v>
      </c>
      <c r="D22" s="60">
        <v>201.6</v>
      </c>
      <c r="E22" s="224"/>
    </row>
    <row r="23" spans="1:5" x14ac:dyDescent="0.25">
      <c r="A23" s="64" t="s">
        <v>106</v>
      </c>
      <c r="B23" s="46" t="s">
        <v>107</v>
      </c>
      <c r="C23" s="61">
        <f>C24</f>
        <v>1819.5</v>
      </c>
      <c r="D23" s="61">
        <f>D24</f>
        <v>1798.7</v>
      </c>
      <c r="E23" s="15"/>
    </row>
    <row r="24" spans="1:5" ht="47.25" x14ac:dyDescent="0.25">
      <c r="A24" s="64" t="s">
        <v>108</v>
      </c>
      <c r="B24" s="217" t="s">
        <v>109</v>
      </c>
      <c r="C24" s="55">
        <f>C25+C27</f>
        <v>1819.5</v>
      </c>
      <c r="D24" s="55">
        <f>D25+D27</f>
        <v>1798.7</v>
      </c>
      <c r="E24" s="15"/>
    </row>
    <row r="25" spans="1:5" x14ac:dyDescent="0.25">
      <c r="A25" s="45" t="s">
        <v>396</v>
      </c>
      <c r="B25" s="40" t="s">
        <v>111</v>
      </c>
      <c r="C25" s="55">
        <f>C26</f>
        <v>1192.5</v>
      </c>
      <c r="D25" s="55">
        <f>D26</f>
        <v>1192.5</v>
      </c>
      <c r="E25" s="15"/>
    </row>
    <row r="26" spans="1:5" ht="31.5" x14ac:dyDescent="0.3">
      <c r="A26" s="63" t="s">
        <v>397</v>
      </c>
      <c r="B26" s="52" t="s">
        <v>61</v>
      </c>
      <c r="C26" s="62">
        <v>1192.5</v>
      </c>
      <c r="D26" s="62">
        <v>1192.5</v>
      </c>
      <c r="E26" s="15"/>
    </row>
    <row r="27" spans="1:5" ht="31.5" x14ac:dyDescent="0.25">
      <c r="A27" s="45" t="s">
        <v>398</v>
      </c>
      <c r="B27" s="40" t="s">
        <v>112</v>
      </c>
      <c r="C27" s="53">
        <f>C28+C29+C30+C31</f>
        <v>627</v>
      </c>
      <c r="D27" s="53">
        <f>D28+D29+D30+D31</f>
        <v>606.20000000000005</v>
      </c>
      <c r="E27" s="15"/>
    </row>
    <row r="28" spans="1:5" ht="63" x14ac:dyDescent="0.3">
      <c r="A28" s="63" t="s">
        <v>402</v>
      </c>
      <c r="B28" s="52" t="s">
        <v>67</v>
      </c>
      <c r="C28" s="62">
        <v>545</v>
      </c>
      <c r="D28" s="62">
        <v>520.20000000000005</v>
      </c>
      <c r="E28" s="15"/>
    </row>
    <row r="29" spans="1:5" ht="61.5" customHeight="1" x14ac:dyDescent="0.3">
      <c r="A29" s="63" t="s">
        <v>399</v>
      </c>
      <c r="B29" s="52" t="s">
        <v>64</v>
      </c>
      <c r="C29" s="62">
        <v>82</v>
      </c>
      <c r="D29" s="62">
        <v>86</v>
      </c>
      <c r="E29" s="15"/>
    </row>
    <row r="30" spans="1:5" ht="32.25" hidden="1" customHeight="1" x14ac:dyDescent="0.3">
      <c r="A30" s="63" t="s">
        <v>110</v>
      </c>
      <c r="B30" s="52" t="s">
        <v>347</v>
      </c>
      <c r="C30" s="62">
        <v>0</v>
      </c>
      <c r="D30" s="62">
        <v>0</v>
      </c>
      <c r="E30" s="15"/>
    </row>
    <row r="31" spans="1:5" ht="61.5" hidden="1" customHeight="1" x14ac:dyDescent="0.3">
      <c r="A31" s="63" t="s">
        <v>401</v>
      </c>
      <c r="B31" s="52" t="s">
        <v>324</v>
      </c>
      <c r="C31" s="62">
        <v>0</v>
      </c>
      <c r="D31" s="62">
        <v>0</v>
      </c>
      <c r="E31" s="15"/>
    </row>
  </sheetData>
  <mergeCells count="6">
    <mergeCell ref="E1:E4"/>
    <mergeCell ref="A3:D3"/>
    <mergeCell ref="A4:D4"/>
    <mergeCell ref="A8:B8"/>
    <mergeCell ref="A6:A7"/>
    <mergeCell ref="B6:B7"/>
  </mergeCells>
  <pageMargins left="0" right="0" top="0" bottom="0" header="0.31496062992125984" footer="0.31496062992125984"/>
  <pageSetup paperSize="9" scale="73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topLeftCell="A22" workbookViewId="0">
      <selection activeCell="C9" sqref="C9"/>
    </sheetView>
  </sheetViews>
  <sheetFormatPr defaultColWidth="8.85546875" defaultRowHeight="15.75" x14ac:dyDescent="0.25"/>
  <cols>
    <col min="1" max="1" width="17.7109375" style="25" customWidth="1"/>
    <col min="2" max="2" width="27.28515625" style="25" customWidth="1"/>
    <col min="3" max="3" width="68.7109375" style="25" customWidth="1"/>
    <col min="4" max="16384" width="8.85546875" style="25"/>
  </cols>
  <sheetData>
    <row r="1" spans="1:3" ht="18" customHeight="1" x14ac:dyDescent="0.3">
      <c r="C1" s="28" t="s">
        <v>113</v>
      </c>
    </row>
    <row r="2" spans="1:3" ht="82.5" customHeight="1" x14ac:dyDescent="0.25">
      <c r="A2" s="17"/>
      <c r="C2" s="221" t="s">
        <v>363</v>
      </c>
    </row>
    <row r="3" spans="1:3" x14ac:dyDescent="0.25">
      <c r="A3" s="17"/>
    </row>
    <row r="4" spans="1:3" ht="43.15" customHeight="1" x14ac:dyDescent="0.25">
      <c r="A4" s="305" t="s">
        <v>317</v>
      </c>
      <c r="B4" s="305"/>
      <c r="C4" s="305"/>
    </row>
    <row r="5" spans="1:3" x14ac:dyDescent="0.25">
      <c r="A5" s="4"/>
    </row>
    <row r="6" spans="1:3" ht="39.6" customHeight="1" x14ac:dyDescent="0.25">
      <c r="A6" s="311" t="s">
        <v>71</v>
      </c>
      <c r="B6" s="311"/>
      <c r="C6" s="311" t="s">
        <v>318</v>
      </c>
    </row>
    <row r="7" spans="1:3" ht="75" x14ac:dyDescent="0.25">
      <c r="A7" s="11" t="s">
        <v>41</v>
      </c>
      <c r="B7" s="208" t="s">
        <v>319</v>
      </c>
      <c r="C7" s="311"/>
    </row>
    <row r="8" spans="1:3" ht="25.5" x14ac:dyDescent="0.25">
      <c r="A8" s="8">
        <v>522</v>
      </c>
      <c r="B8" s="8"/>
      <c r="C8" s="8" t="s">
        <v>497</v>
      </c>
    </row>
    <row r="9" spans="1:3" ht="110.25" x14ac:dyDescent="0.25">
      <c r="A9" s="304">
        <v>522</v>
      </c>
      <c r="B9" s="304" t="s">
        <v>498</v>
      </c>
      <c r="C9" s="26" t="s">
        <v>499</v>
      </c>
    </row>
    <row r="10" spans="1:3" ht="25.5" x14ac:dyDescent="0.25">
      <c r="A10" s="22">
        <v>536</v>
      </c>
      <c r="B10" s="23"/>
      <c r="C10" s="8" t="s">
        <v>316</v>
      </c>
    </row>
    <row r="11" spans="1:3" ht="80.25" customHeight="1" x14ac:dyDescent="0.25">
      <c r="A11" s="24">
        <v>536</v>
      </c>
      <c r="B11" s="11" t="s">
        <v>42</v>
      </c>
      <c r="C11" s="26" t="s">
        <v>43</v>
      </c>
    </row>
    <row r="12" spans="1:3" ht="79.5" hidden="1" customHeight="1" x14ac:dyDescent="0.25">
      <c r="A12" s="24">
        <v>536</v>
      </c>
      <c r="B12" s="11" t="s">
        <v>44</v>
      </c>
      <c r="C12" s="26" t="s">
        <v>43</v>
      </c>
    </row>
    <row r="13" spans="1:3" ht="94.5" x14ac:dyDescent="0.25">
      <c r="A13" s="24">
        <v>536</v>
      </c>
      <c r="B13" s="11" t="s">
        <v>45</v>
      </c>
      <c r="C13" s="26" t="s">
        <v>14</v>
      </c>
    </row>
    <row r="14" spans="1:3" ht="94.5" hidden="1" x14ac:dyDescent="0.25">
      <c r="A14" s="24">
        <v>536</v>
      </c>
      <c r="B14" s="11" t="s">
        <v>46</v>
      </c>
      <c r="C14" s="26" t="s">
        <v>14</v>
      </c>
    </row>
    <row r="15" spans="1:3" ht="94.5" hidden="1" x14ac:dyDescent="0.25">
      <c r="A15" s="24">
        <v>536</v>
      </c>
      <c r="B15" s="225" t="s">
        <v>355</v>
      </c>
      <c r="C15" s="26" t="s">
        <v>359</v>
      </c>
    </row>
    <row r="16" spans="1:3" ht="78.75" x14ac:dyDescent="0.25">
      <c r="A16" s="24">
        <v>536</v>
      </c>
      <c r="B16" s="11" t="s">
        <v>47</v>
      </c>
      <c r="C16" s="26" t="s">
        <v>48</v>
      </c>
    </row>
    <row r="17" spans="1:3" ht="47.25" x14ac:dyDescent="0.25">
      <c r="A17" s="24">
        <v>536</v>
      </c>
      <c r="B17" s="11" t="s">
        <v>49</v>
      </c>
      <c r="C17" s="26" t="s">
        <v>20</v>
      </c>
    </row>
    <row r="18" spans="1:3" ht="94.5" x14ac:dyDescent="0.25">
      <c r="A18" s="24">
        <v>536</v>
      </c>
      <c r="B18" s="208" t="s">
        <v>326</v>
      </c>
      <c r="C18" s="26" t="s">
        <v>327</v>
      </c>
    </row>
    <row r="19" spans="1:3" ht="31.5" x14ac:dyDescent="0.25">
      <c r="A19" s="24">
        <v>536</v>
      </c>
      <c r="B19" s="11" t="s">
        <v>50</v>
      </c>
      <c r="C19" s="26" t="s">
        <v>26</v>
      </c>
    </row>
    <row r="20" spans="1:3" ht="31.5" x14ac:dyDescent="0.25">
      <c r="A20" s="24">
        <v>536</v>
      </c>
      <c r="B20" s="208" t="s">
        <v>320</v>
      </c>
      <c r="C20" s="26" t="s">
        <v>321</v>
      </c>
    </row>
    <row r="21" spans="1:3" ht="94.5" x14ac:dyDescent="0.25">
      <c r="A21" s="24">
        <v>536</v>
      </c>
      <c r="B21" s="11" t="s">
        <v>51</v>
      </c>
      <c r="C21" s="26" t="s">
        <v>28</v>
      </c>
    </row>
    <row r="22" spans="1:3" ht="110.25" x14ac:dyDescent="0.25">
      <c r="A22" s="24">
        <v>536</v>
      </c>
      <c r="B22" s="11" t="s">
        <v>52</v>
      </c>
      <c r="C22" s="26" t="s">
        <v>29</v>
      </c>
    </row>
    <row r="23" spans="1:3" ht="94.5" x14ac:dyDescent="0.25">
      <c r="A23" s="24">
        <v>536</v>
      </c>
      <c r="B23" s="11" t="s">
        <v>53</v>
      </c>
      <c r="C23" s="26" t="s">
        <v>30</v>
      </c>
    </row>
    <row r="24" spans="1:3" ht="110.25" x14ac:dyDescent="0.25">
      <c r="A24" s="24">
        <v>536</v>
      </c>
      <c r="B24" s="11" t="s">
        <v>54</v>
      </c>
      <c r="C24" s="26" t="s">
        <v>31</v>
      </c>
    </row>
    <row r="25" spans="1:3" ht="63" x14ac:dyDescent="0.25">
      <c r="A25" s="24">
        <v>536</v>
      </c>
      <c r="B25" s="11" t="s">
        <v>55</v>
      </c>
      <c r="C25" s="26" t="s">
        <v>56</v>
      </c>
    </row>
    <row r="26" spans="1:3" ht="47.25" x14ac:dyDescent="0.25">
      <c r="A26" s="24">
        <v>536</v>
      </c>
      <c r="B26" s="11" t="s">
        <v>57</v>
      </c>
      <c r="C26" s="26" t="s">
        <v>34</v>
      </c>
    </row>
    <row r="27" spans="1:3" ht="31.5" x14ac:dyDescent="0.25">
      <c r="A27" s="24">
        <v>536</v>
      </c>
      <c r="B27" s="11" t="s">
        <v>58</v>
      </c>
      <c r="C27" s="26" t="s">
        <v>59</v>
      </c>
    </row>
    <row r="28" spans="1:3" ht="31.5" x14ac:dyDescent="0.25">
      <c r="A28" s="24">
        <v>536</v>
      </c>
      <c r="B28" s="11" t="s">
        <v>60</v>
      </c>
      <c r="C28" s="26" t="s">
        <v>37</v>
      </c>
    </row>
    <row r="29" spans="1:3" ht="31.5" x14ac:dyDescent="0.25">
      <c r="A29" s="24">
        <v>536</v>
      </c>
      <c r="B29" s="208" t="s">
        <v>403</v>
      </c>
      <c r="C29" s="26" t="s">
        <v>322</v>
      </c>
    </row>
    <row r="30" spans="1:3" ht="31.5" x14ac:dyDescent="0.25">
      <c r="A30" s="24">
        <v>536</v>
      </c>
      <c r="B30" s="11" t="s">
        <v>397</v>
      </c>
      <c r="C30" s="26" t="s">
        <v>61</v>
      </c>
    </row>
    <row r="31" spans="1:3" ht="31.5" x14ac:dyDescent="0.25">
      <c r="A31" s="24">
        <v>536</v>
      </c>
      <c r="B31" s="11" t="s">
        <v>404</v>
      </c>
      <c r="C31" s="26" t="s">
        <v>62</v>
      </c>
    </row>
    <row r="32" spans="1:3" ht="110.25" x14ac:dyDescent="0.25">
      <c r="A32" s="24">
        <v>536</v>
      </c>
      <c r="B32" s="208" t="s">
        <v>405</v>
      </c>
      <c r="C32" s="26" t="s">
        <v>63</v>
      </c>
    </row>
    <row r="33" spans="1:3" ht="47.25" x14ac:dyDescent="0.25">
      <c r="A33" s="24">
        <v>536</v>
      </c>
      <c r="B33" s="11" t="s">
        <v>399</v>
      </c>
      <c r="C33" s="26" t="s">
        <v>64</v>
      </c>
    </row>
    <row r="34" spans="1:3" ht="63" x14ac:dyDescent="0.25">
      <c r="A34" s="24">
        <v>536</v>
      </c>
      <c r="B34" s="208" t="s">
        <v>402</v>
      </c>
      <c r="C34" s="26" t="s">
        <v>67</v>
      </c>
    </row>
    <row r="35" spans="1:3" ht="47.25" x14ac:dyDescent="0.25">
      <c r="A35" s="24">
        <v>536</v>
      </c>
      <c r="B35" s="208" t="s">
        <v>406</v>
      </c>
      <c r="C35" s="26" t="s">
        <v>65</v>
      </c>
    </row>
    <row r="36" spans="1:3" ht="78.75" x14ac:dyDescent="0.25">
      <c r="A36" s="24">
        <v>536</v>
      </c>
      <c r="B36" s="11" t="s">
        <v>407</v>
      </c>
      <c r="C36" s="26" t="s">
        <v>66</v>
      </c>
    </row>
    <row r="37" spans="1:3" ht="63" x14ac:dyDescent="0.25">
      <c r="A37" s="24">
        <v>536</v>
      </c>
      <c r="B37" s="208" t="s">
        <v>400</v>
      </c>
      <c r="C37" s="26" t="s">
        <v>323</v>
      </c>
    </row>
    <row r="38" spans="1:3" ht="47.25" x14ac:dyDescent="0.25">
      <c r="A38" s="24">
        <v>536</v>
      </c>
      <c r="B38" s="208" t="s">
        <v>401</v>
      </c>
      <c r="C38" s="26" t="s">
        <v>324</v>
      </c>
    </row>
    <row r="39" spans="1:3" ht="38.25" customHeight="1" x14ac:dyDescent="0.25">
      <c r="A39" s="24">
        <v>536</v>
      </c>
      <c r="B39" s="11" t="s">
        <v>408</v>
      </c>
      <c r="C39" s="26" t="s">
        <v>68</v>
      </c>
    </row>
    <row r="40" spans="1:3" ht="31.5" x14ac:dyDescent="0.25">
      <c r="A40" s="24">
        <v>536</v>
      </c>
      <c r="B40" s="208" t="s">
        <v>410</v>
      </c>
      <c r="C40" s="26" t="s">
        <v>325</v>
      </c>
    </row>
    <row r="41" spans="1:3" ht="110.25" customHeight="1" x14ac:dyDescent="0.25">
      <c r="A41" s="24">
        <v>536</v>
      </c>
      <c r="B41" s="208" t="s">
        <v>409</v>
      </c>
      <c r="C41" s="26" t="s">
        <v>69</v>
      </c>
    </row>
    <row r="42" spans="1:3" ht="63" customHeight="1" x14ac:dyDescent="0.25">
      <c r="A42" s="24">
        <v>536</v>
      </c>
      <c r="B42" s="11" t="s">
        <v>411</v>
      </c>
      <c r="C42" s="26" t="s">
        <v>70</v>
      </c>
    </row>
    <row r="43" spans="1:3" x14ac:dyDescent="0.25">
      <c r="A43" s="27"/>
    </row>
    <row r="44" spans="1:3" x14ac:dyDescent="0.25">
      <c r="A44" s="15"/>
    </row>
  </sheetData>
  <mergeCells count="3">
    <mergeCell ref="A4:C4"/>
    <mergeCell ref="C6:C7"/>
    <mergeCell ref="A6:B6"/>
  </mergeCells>
  <pageMargins left="0" right="0" top="0" bottom="0" header="0.31496062992125984" footer="0.31496062992125984"/>
  <pageSetup paperSize="9" scale="88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topLeftCell="A4" workbookViewId="0">
      <selection activeCell="C16" sqref="C16"/>
    </sheetView>
  </sheetViews>
  <sheetFormatPr defaultRowHeight="15" x14ac:dyDescent="0.25"/>
  <cols>
    <col min="1" max="1" width="18.42578125" customWidth="1"/>
    <col min="2" max="2" width="27.42578125" customWidth="1"/>
    <col min="3" max="3" width="57.85546875" customWidth="1"/>
  </cols>
  <sheetData>
    <row r="1" spans="1:3" ht="30" x14ac:dyDescent="0.3">
      <c r="A1" s="1" t="s">
        <v>72</v>
      </c>
      <c r="C1" s="28" t="s">
        <v>115</v>
      </c>
    </row>
    <row r="2" spans="1:3" ht="98.25" customHeight="1" x14ac:dyDescent="0.25">
      <c r="A2" s="1" t="s">
        <v>40</v>
      </c>
      <c r="C2" s="221" t="s">
        <v>364</v>
      </c>
    </row>
    <row r="3" spans="1:3" ht="52.9" customHeight="1" x14ac:dyDescent="0.25">
      <c r="A3" s="305" t="s">
        <v>329</v>
      </c>
      <c r="B3" s="305"/>
      <c r="C3" s="305"/>
    </row>
    <row r="4" spans="1:3" ht="15.75" x14ac:dyDescent="0.25">
      <c r="A4" s="3"/>
    </row>
    <row r="5" spans="1:3" ht="22.15" customHeight="1" x14ac:dyDescent="0.25">
      <c r="A5" s="311" t="s">
        <v>73</v>
      </c>
      <c r="B5" s="311"/>
      <c r="C5" s="311" t="s">
        <v>74</v>
      </c>
    </row>
    <row r="6" spans="1:3" ht="60" x14ac:dyDescent="0.25">
      <c r="A6" s="11" t="s">
        <v>75</v>
      </c>
      <c r="B6" s="209" t="s">
        <v>330</v>
      </c>
      <c r="C6" s="311"/>
    </row>
    <row r="7" spans="1:3" ht="25.5" x14ac:dyDescent="0.25">
      <c r="A7" s="8">
        <v>536</v>
      </c>
      <c r="B7" s="31"/>
      <c r="C7" s="8" t="s">
        <v>328</v>
      </c>
    </row>
    <row r="8" spans="1:3" ht="63" x14ac:dyDescent="0.25">
      <c r="A8" s="9">
        <v>536</v>
      </c>
      <c r="B8" s="11" t="s">
        <v>76</v>
      </c>
      <c r="C8" s="26" t="s">
        <v>492</v>
      </c>
    </row>
    <row r="9" spans="1:3" ht="63" x14ac:dyDescent="0.25">
      <c r="A9" s="9">
        <v>536</v>
      </c>
      <c r="B9" s="11" t="s">
        <v>77</v>
      </c>
      <c r="C9" s="26" t="s">
        <v>493</v>
      </c>
    </row>
    <row r="10" spans="1:3" ht="93.75" customHeight="1" x14ac:dyDescent="0.25">
      <c r="A10" s="9"/>
      <c r="B10" s="11"/>
      <c r="C10" s="26" t="s">
        <v>494</v>
      </c>
    </row>
    <row r="11" spans="1:3" ht="31.5" x14ac:dyDescent="0.25">
      <c r="A11" s="9">
        <v>536</v>
      </c>
      <c r="B11" s="11" t="s">
        <v>78</v>
      </c>
      <c r="C11" s="26" t="s">
        <v>495</v>
      </c>
    </row>
    <row r="12" spans="1:3" ht="31.5" x14ac:dyDescent="0.25">
      <c r="A12" s="9">
        <v>536</v>
      </c>
      <c r="B12" s="11" t="s">
        <v>79</v>
      </c>
      <c r="C12" s="26" t="s">
        <v>496</v>
      </c>
    </row>
    <row r="13" spans="1:3" x14ac:dyDescent="0.25">
      <c r="A13" s="29"/>
    </row>
    <row r="14" spans="1:3" ht="18.75" x14ac:dyDescent="0.25">
      <c r="A14" s="30"/>
    </row>
  </sheetData>
  <mergeCells count="3">
    <mergeCell ref="A5:B5"/>
    <mergeCell ref="C5:C6"/>
    <mergeCell ref="A3:C3"/>
  </mergeCells>
  <pageMargins left="0" right="0" top="0" bottom="0" header="0.31496062992125984" footer="0.31496062992125984"/>
  <pageSetup paperSize="9" scale="96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0"/>
  <sheetViews>
    <sheetView workbookViewId="0">
      <selection activeCell="A81" sqref="A81"/>
    </sheetView>
  </sheetViews>
  <sheetFormatPr defaultRowHeight="15" x14ac:dyDescent="0.25"/>
  <cols>
    <col min="1" max="1" width="46.7109375" style="98" customWidth="1"/>
    <col min="2" max="2" width="12.7109375" style="130" customWidth="1"/>
    <col min="3" max="3" width="9" style="110" bestFit="1" customWidth="1"/>
    <col min="4" max="4" width="11.85546875" style="110" customWidth="1"/>
    <col min="5" max="5" width="21.140625" style="110" customWidth="1"/>
    <col min="6" max="6" width="11.28515625" style="110" customWidth="1"/>
    <col min="7" max="7" width="19.7109375" style="162" customWidth="1"/>
  </cols>
  <sheetData>
    <row r="1" spans="1:8" x14ac:dyDescent="0.25">
      <c r="F1" s="312" t="s">
        <v>313</v>
      </c>
      <c r="G1" s="312"/>
    </row>
    <row r="2" spans="1:8" ht="165" customHeight="1" x14ac:dyDescent="0.25">
      <c r="F2" s="313" t="s">
        <v>365</v>
      </c>
      <c r="G2" s="313"/>
    </row>
    <row r="4" spans="1:8" ht="86.45" customHeight="1" x14ac:dyDescent="0.25">
      <c r="A4" s="314" t="s">
        <v>366</v>
      </c>
      <c r="B4" s="314"/>
      <c r="C4" s="314"/>
      <c r="D4" s="314"/>
      <c r="E4" s="314"/>
      <c r="F4" s="314"/>
      <c r="G4" s="314"/>
      <c r="H4" s="128"/>
    </row>
    <row r="5" spans="1:8" ht="15.75" x14ac:dyDescent="0.25">
      <c r="A5" s="90"/>
      <c r="B5" s="131"/>
      <c r="C5" s="66"/>
      <c r="D5" s="66"/>
      <c r="E5" s="66"/>
      <c r="F5" s="66"/>
      <c r="G5" s="111" t="s">
        <v>97</v>
      </c>
    </row>
    <row r="6" spans="1:8" ht="30" x14ac:dyDescent="0.25">
      <c r="A6" s="100" t="s">
        <v>120</v>
      </c>
      <c r="B6" s="129" t="s">
        <v>282</v>
      </c>
      <c r="C6" s="85" t="s">
        <v>121</v>
      </c>
      <c r="D6" s="85" t="s">
        <v>122</v>
      </c>
      <c r="E6" s="85" t="s">
        <v>123</v>
      </c>
      <c r="F6" s="85" t="s">
        <v>124</v>
      </c>
      <c r="G6" s="86" t="s">
        <v>237</v>
      </c>
    </row>
    <row r="7" spans="1:8" ht="24" customHeight="1" x14ac:dyDescent="0.25">
      <c r="A7" s="67" t="s">
        <v>125</v>
      </c>
      <c r="B7" s="87" t="s">
        <v>126</v>
      </c>
      <c r="C7" s="87" t="s">
        <v>126</v>
      </c>
      <c r="D7" s="87" t="s">
        <v>126</v>
      </c>
      <c r="E7" s="87" t="s">
        <v>126</v>
      </c>
      <c r="F7" s="87" t="s">
        <v>126</v>
      </c>
      <c r="G7" s="88">
        <f>G8+G42+G58+G77+G106+G119+G51</f>
        <v>2559.4</v>
      </c>
    </row>
    <row r="8" spans="1:8" ht="18.600000000000001" customHeight="1" x14ac:dyDescent="0.25">
      <c r="A8" s="67" t="s">
        <v>256</v>
      </c>
      <c r="B8" s="87">
        <v>536</v>
      </c>
      <c r="C8" s="68" t="s">
        <v>127</v>
      </c>
      <c r="D8" s="68" t="s">
        <v>128</v>
      </c>
      <c r="E8" s="68" t="s">
        <v>129</v>
      </c>
      <c r="F8" s="68" t="s">
        <v>130</v>
      </c>
      <c r="G8" s="69">
        <f>G9+G15+G26+G36</f>
        <v>1070.5</v>
      </c>
    </row>
    <row r="9" spans="1:8" ht="49.9" customHeight="1" x14ac:dyDescent="0.25">
      <c r="A9" s="101" t="s">
        <v>131</v>
      </c>
      <c r="B9" s="132">
        <v>536</v>
      </c>
      <c r="C9" s="91" t="s">
        <v>127</v>
      </c>
      <c r="D9" s="91" t="s">
        <v>132</v>
      </c>
      <c r="E9" s="91" t="s">
        <v>129</v>
      </c>
      <c r="F9" s="91" t="s">
        <v>130</v>
      </c>
      <c r="G9" s="92">
        <f>G10</f>
        <v>445.2</v>
      </c>
    </row>
    <row r="10" spans="1:8" ht="31.9" customHeight="1" x14ac:dyDescent="0.25">
      <c r="A10" s="102" t="s">
        <v>133</v>
      </c>
      <c r="B10" s="132">
        <v>536</v>
      </c>
      <c r="C10" s="71" t="s">
        <v>127</v>
      </c>
      <c r="D10" s="71" t="s">
        <v>132</v>
      </c>
      <c r="E10" s="72" t="s">
        <v>134</v>
      </c>
      <c r="F10" s="71" t="s">
        <v>130</v>
      </c>
      <c r="G10" s="74">
        <f>G11</f>
        <v>445.2</v>
      </c>
    </row>
    <row r="11" spans="1:8" ht="22.9" customHeight="1" x14ac:dyDescent="0.25">
      <c r="A11" s="102" t="s">
        <v>238</v>
      </c>
      <c r="B11" s="132">
        <v>536</v>
      </c>
      <c r="C11" s="71" t="s">
        <v>127</v>
      </c>
      <c r="D11" s="71" t="s">
        <v>132</v>
      </c>
      <c r="E11" s="72" t="s">
        <v>135</v>
      </c>
      <c r="F11" s="71" t="s">
        <v>130</v>
      </c>
      <c r="G11" s="74">
        <f>G12</f>
        <v>445.2</v>
      </c>
    </row>
    <row r="12" spans="1:8" ht="36.6" customHeight="1" x14ac:dyDescent="0.25">
      <c r="A12" s="102" t="s">
        <v>136</v>
      </c>
      <c r="B12" s="132">
        <v>536</v>
      </c>
      <c r="C12" s="71" t="s">
        <v>127</v>
      </c>
      <c r="D12" s="71" t="s">
        <v>132</v>
      </c>
      <c r="E12" s="72" t="s">
        <v>137</v>
      </c>
      <c r="F12" s="71" t="s">
        <v>130</v>
      </c>
      <c r="G12" s="74">
        <f>G13</f>
        <v>445.2</v>
      </c>
    </row>
    <row r="13" spans="1:8" ht="112.15" customHeight="1" x14ac:dyDescent="0.25">
      <c r="A13" s="103" t="s">
        <v>259</v>
      </c>
      <c r="B13" s="132">
        <v>536</v>
      </c>
      <c r="C13" s="71" t="s">
        <v>127</v>
      </c>
      <c r="D13" s="71" t="s">
        <v>132</v>
      </c>
      <c r="E13" s="72" t="s">
        <v>137</v>
      </c>
      <c r="F13" s="71" t="s">
        <v>258</v>
      </c>
      <c r="G13" s="74">
        <f>G14</f>
        <v>445.2</v>
      </c>
    </row>
    <row r="14" spans="1:8" ht="48.6" customHeight="1" x14ac:dyDescent="0.25">
      <c r="A14" s="102" t="s">
        <v>138</v>
      </c>
      <c r="B14" s="132">
        <v>536</v>
      </c>
      <c r="C14" s="71" t="s">
        <v>127</v>
      </c>
      <c r="D14" s="71" t="s">
        <v>132</v>
      </c>
      <c r="E14" s="72" t="s">
        <v>137</v>
      </c>
      <c r="F14" s="71" t="s">
        <v>139</v>
      </c>
      <c r="G14" s="74">
        <v>445.2</v>
      </c>
    </row>
    <row r="15" spans="1:8" ht="64.5" customHeight="1" x14ac:dyDescent="0.25">
      <c r="A15" s="101" t="s">
        <v>257</v>
      </c>
      <c r="B15" s="132">
        <v>536</v>
      </c>
      <c r="C15" s="91" t="s">
        <v>127</v>
      </c>
      <c r="D15" s="91" t="s">
        <v>140</v>
      </c>
      <c r="E15" s="112" t="s">
        <v>129</v>
      </c>
      <c r="F15" s="91" t="s">
        <v>130</v>
      </c>
      <c r="G15" s="92">
        <f>G16</f>
        <v>615.29999999999995</v>
      </c>
    </row>
    <row r="16" spans="1:8" ht="33.6" customHeight="1" x14ac:dyDescent="0.25">
      <c r="A16" s="102" t="s">
        <v>240</v>
      </c>
      <c r="B16" s="132">
        <v>536</v>
      </c>
      <c r="C16" s="71" t="s">
        <v>127</v>
      </c>
      <c r="D16" s="71" t="s">
        <v>140</v>
      </c>
      <c r="E16" s="72" t="s">
        <v>134</v>
      </c>
      <c r="F16" s="71" t="s">
        <v>130</v>
      </c>
      <c r="G16" s="74">
        <f>G17</f>
        <v>615.29999999999995</v>
      </c>
    </row>
    <row r="17" spans="1:7" ht="19.899999999999999" customHeight="1" x14ac:dyDescent="0.25">
      <c r="A17" s="102" t="s">
        <v>242</v>
      </c>
      <c r="B17" s="132">
        <v>536</v>
      </c>
      <c r="C17" s="71" t="s">
        <v>127</v>
      </c>
      <c r="D17" s="71" t="s">
        <v>140</v>
      </c>
      <c r="E17" s="72" t="s">
        <v>141</v>
      </c>
      <c r="F17" s="71" t="s">
        <v>130</v>
      </c>
      <c r="G17" s="74">
        <f>G18+G21</f>
        <v>615.29999999999995</v>
      </c>
    </row>
    <row r="18" spans="1:7" ht="48.6" customHeight="1" x14ac:dyDescent="0.25">
      <c r="A18" s="102" t="s">
        <v>241</v>
      </c>
      <c r="B18" s="132">
        <v>536</v>
      </c>
      <c r="C18" s="71" t="s">
        <v>127</v>
      </c>
      <c r="D18" s="71" t="s">
        <v>140</v>
      </c>
      <c r="E18" s="72" t="s">
        <v>142</v>
      </c>
      <c r="F18" s="71" t="s">
        <v>130</v>
      </c>
      <c r="G18" s="74">
        <f>G19</f>
        <v>449</v>
      </c>
    </row>
    <row r="19" spans="1:7" ht="112.5" customHeight="1" x14ac:dyDescent="0.25">
      <c r="A19" s="103" t="s">
        <v>259</v>
      </c>
      <c r="B19" s="132">
        <v>536</v>
      </c>
      <c r="C19" s="71" t="s">
        <v>127</v>
      </c>
      <c r="D19" s="71" t="s">
        <v>140</v>
      </c>
      <c r="E19" s="72" t="s">
        <v>142</v>
      </c>
      <c r="F19" s="71" t="s">
        <v>258</v>
      </c>
      <c r="G19" s="74">
        <f>G20</f>
        <v>449</v>
      </c>
    </row>
    <row r="20" spans="1:7" ht="45" customHeight="1" x14ac:dyDescent="0.25">
      <c r="A20" s="102" t="s">
        <v>138</v>
      </c>
      <c r="B20" s="132">
        <v>536</v>
      </c>
      <c r="C20" s="71" t="s">
        <v>127</v>
      </c>
      <c r="D20" s="71" t="s">
        <v>140</v>
      </c>
      <c r="E20" s="72" t="s">
        <v>142</v>
      </c>
      <c r="F20" s="71" t="s">
        <v>139</v>
      </c>
      <c r="G20" s="74">
        <v>449</v>
      </c>
    </row>
    <row r="21" spans="1:7" ht="37.15" customHeight="1" x14ac:dyDescent="0.25">
      <c r="A21" s="78" t="s">
        <v>144</v>
      </c>
      <c r="B21" s="132">
        <v>536</v>
      </c>
      <c r="C21" s="71" t="s">
        <v>127</v>
      </c>
      <c r="D21" s="71" t="s">
        <v>140</v>
      </c>
      <c r="E21" s="72" t="s">
        <v>143</v>
      </c>
      <c r="F21" s="75" t="s">
        <v>130</v>
      </c>
      <c r="G21" s="74">
        <f>G22+G24</f>
        <v>166.29999999999998</v>
      </c>
    </row>
    <row r="22" spans="1:7" ht="54" customHeight="1" x14ac:dyDescent="0.25">
      <c r="A22" s="104" t="s">
        <v>262</v>
      </c>
      <c r="B22" s="132">
        <v>536</v>
      </c>
      <c r="C22" s="71" t="s">
        <v>127</v>
      </c>
      <c r="D22" s="71" t="s">
        <v>140</v>
      </c>
      <c r="E22" s="72" t="s">
        <v>143</v>
      </c>
      <c r="F22" s="75" t="s">
        <v>260</v>
      </c>
      <c r="G22" s="74">
        <f>G23</f>
        <v>165.2</v>
      </c>
    </row>
    <row r="23" spans="1:7" ht="45" customHeight="1" x14ac:dyDescent="0.25">
      <c r="A23" s="104" t="s">
        <v>263</v>
      </c>
      <c r="B23" s="132">
        <v>536</v>
      </c>
      <c r="C23" s="71" t="s">
        <v>127</v>
      </c>
      <c r="D23" s="71" t="s">
        <v>140</v>
      </c>
      <c r="E23" s="72" t="s">
        <v>143</v>
      </c>
      <c r="F23" s="75" t="s">
        <v>261</v>
      </c>
      <c r="G23" s="74">
        <v>165.2</v>
      </c>
    </row>
    <row r="24" spans="1:7" ht="22.9" customHeight="1" x14ac:dyDescent="0.25">
      <c r="A24" s="104" t="s">
        <v>228</v>
      </c>
      <c r="B24" s="132">
        <v>536</v>
      </c>
      <c r="C24" s="71" t="s">
        <v>127</v>
      </c>
      <c r="D24" s="71" t="s">
        <v>140</v>
      </c>
      <c r="E24" s="72" t="s">
        <v>143</v>
      </c>
      <c r="F24" s="75" t="s">
        <v>264</v>
      </c>
      <c r="G24" s="74">
        <f>G25</f>
        <v>1.1000000000000001</v>
      </c>
    </row>
    <row r="25" spans="1:7" ht="32.450000000000003" customHeight="1" x14ac:dyDescent="0.25">
      <c r="A25" s="104" t="s">
        <v>266</v>
      </c>
      <c r="B25" s="132">
        <v>536</v>
      </c>
      <c r="C25" s="71" t="s">
        <v>127</v>
      </c>
      <c r="D25" s="71" t="s">
        <v>140</v>
      </c>
      <c r="E25" s="72" t="s">
        <v>143</v>
      </c>
      <c r="F25" s="75" t="s">
        <v>265</v>
      </c>
      <c r="G25" s="74">
        <v>1.1000000000000001</v>
      </c>
    </row>
    <row r="26" spans="1:7" ht="35.450000000000003" hidden="1" customHeight="1" x14ac:dyDescent="0.25">
      <c r="A26" s="105" t="s">
        <v>145</v>
      </c>
      <c r="B26" s="132">
        <v>536</v>
      </c>
      <c r="C26" s="91" t="s">
        <v>127</v>
      </c>
      <c r="D26" s="91" t="s">
        <v>146</v>
      </c>
      <c r="E26" s="113" t="s">
        <v>129</v>
      </c>
      <c r="F26" s="91" t="s">
        <v>130</v>
      </c>
      <c r="G26" s="114"/>
    </row>
    <row r="27" spans="1:7" ht="45.6" hidden="1" customHeight="1" x14ac:dyDescent="0.25">
      <c r="A27" s="78" t="s">
        <v>148</v>
      </c>
      <c r="B27" s="132">
        <v>536</v>
      </c>
      <c r="C27" s="71" t="s">
        <v>127</v>
      </c>
      <c r="D27" s="71" t="s">
        <v>146</v>
      </c>
      <c r="E27" s="73" t="s">
        <v>149</v>
      </c>
      <c r="F27" s="71" t="s">
        <v>130</v>
      </c>
      <c r="G27" s="74"/>
    </row>
    <row r="28" spans="1:7" ht="45.6" hidden="1" customHeight="1" x14ac:dyDescent="0.25">
      <c r="A28" s="104" t="s">
        <v>262</v>
      </c>
      <c r="B28" s="132">
        <v>536</v>
      </c>
      <c r="C28" s="71" t="s">
        <v>127</v>
      </c>
      <c r="D28" s="71" t="s">
        <v>146</v>
      </c>
      <c r="E28" s="73" t="s">
        <v>149</v>
      </c>
      <c r="F28" s="71" t="s">
        <v>260</v>
      </c>
      <c r="G28" s="74"/>
    </row>
    <row r="29" spans="1:7" ht="46.9" hidden="1" customHeight="1" x14ac:dyDescent="0.25">
      <c r="A29" s="104" t="s">
        <v>263</v>
      </c>
      <c r="B29" s="132">
        <v>536</v>
      </c>
      <c r="C29" s="71" t="s">
        <v>127</v>
      </c>
      <c r="D29" s="71" t="s">
        <v>146</v>
      </c>
      <c r="E29" s="73" t="s">
        <v>149</v>
      </c>
      <c r="F29" s="73">
        <v>240</v>
      </c>
      <c r="G29" s="74"/>
    </row>
    <row r="30" spans="1:7" ht="36" hidden="1" customHeight="1" x14ac:dyDescent="0.25">
      <c r="A30" s="96" t="s">
        <v>268</v>
      </c>
      <c r="B30" s="132">
        <v>536</v>
      </c>
      <c r="C30" s="91" t="s">
        <v>127</v>
      </c>
      <c r="D30" s="91" t="s">
        <v>150</v>
      </c>
      <c r="E30" s="113" t="s">
        <v>129</v>
      </c>
      <c r="F30" s="91" t="s">
        <v>130</v>
      </c>
      <c r="G30" s="115"/>
    </row>
    <row r="31" spans="1:7" ht="111" hidden="1" customHeight="1" x14ac:dyDescent="0.25">
      <c r="A31" s="96" t="s">
        <v>267</v>
      </c>
      <c r="B31" s="132">
        <v>536</v>
      </c>
      <c r="C31" s="71" t="s">
        <v>127</v>
      </c>
      <c r="D31" s="71" t="s">
        <v>150</v>
      </c>
      <c r="E31" s="79" t="s">
        <v>151</v>
      </c>
      <c r="F31" s="71" t="s">
        <v>152</v>
      </c>
      <c r="G31" s="80"/>
    </row>
    <row r="32" spans="1:7" ht="145.9" hidden="1" customHeight="1" x14ac:dyDescent="0.25">
      <c r="A32" s="78" t="s">
        <v>243</v>
      </c>
      <c r="B32" s="132">
        <v>536</v>
      </c>
      <c r="C32" s="71" t="s">
        <v>127</v>
      </c>
      <c r="D32" s="71" t="s">
        <v>150</v>
      </c>
      <c r="E32" s="79" t="s">
        <v>153</v>
      </c>
      <c r="F32" s="71" t="s">
        <v>152</v>
      </c>
      <c r="G32" s="80"/>
    </row>
    <row r="33" spans="1:7" ht="47.25" hidden="1" x14ac:dyDescent="0.25">
      <c r="A33" s="81" t="s">
        <v>154</v>
      </c>
      <c r="B33" s="132">
        <v>536</v>
      </c>
      <c r="C33" s="71" t="s">
        <v>127</v>
      </c>
      <c r="D33" s="71" t="s">
        <v>150</v>
      </c>
      <c r="E33" s="73" t="s">
        <v>155</v>
      </c>
      <c r="F33" s="71" t="s">
        <v>130</v>
      </c>
      <c r="G33" s="80"/>
    </row>
    <row r="34" spans="1:7" ht="60.6" hidden="1" customHeight="1" x14ac:dyDescent="0.25">
      <c r="A34" s="81" t="s">
        <v>244</v>
      </c>
      <c r="B34" s="132">
        <v>536</v>
      </c>
      <c r="C34" s="71" t="s">
        <v>127</v>
      </c>
      <c r="D34" s="71" t="s">
        <v>150</v>
      </c>
      <c r="E34" s="73" t="s">
        <v>156</v>
      </c>
      <c r="F34" s="71" t="s">
        <v>130</v>
      </c>
      <c r="G34" s="80"/>
    </row>
    <row r="35" spans="1:7" ht="60.6" hidden="1" customHeight="1" x14ac:dyDescent="0.25">
      <c r="A35" s="81" t="s">
        <v>171</v>
      </c>
      <c r="B35" s="132">
        <v>536</v>
      </c>
      <c r="C35" s="71" t="s">
        <v>127</v>
      </c>
      <c r="D35" s="71" t="s">
        <v>150</v>
      </c>
      <c r="E35" s="73" t="s">
        <v>156</v>
      </c>
      <c r="F35" s="71" t="s">
        <v>157</v>
      </c>
      <c r="G35" s="80"/>
    </row>
    <row r="36" spans="1:7" ht="27" customHeight="1" x14ac:dyDescent="0.25">
      <c r="A36" s="95" t="s">
        <v>332</v>
      </c>
      <c r="B36" s="91" t="s">
        <v>334</v>
      </c>
      <c r="C36" s="91" t="s">
        <v>127</v>
      </c>
      <c r="D36" s="91" t="s">
        <v>150</v>
      </c>
      <c r="E36" s="112" t="s">
        <v>129</v>
      </c>
      <c r="F36" s="91" t="s">
        <v>130</v>
      </c>
      <c r="G36" s="74">
        <f>G37</f>
        <v>10</v>
      </c>
    </row>
    <row r="37" spans="1:7" ht="103.5" customHeight="1" x14ac:dyDescent="0.25">
      <c r="A37" s="95" t="s">
        <v>427</v>
      </c>
      <c r="B37" s="91" t="s">
        <v>334</v>
      </c>
      <c r="C37" s="91" t="s">
        <v>127</v>
      </c>
      <c r="D37" s="91" t="s">
        <v>150</v>
      </c>
      <c r="E37" s="112" t="s">
        <v>151</v>
      </c>
      <c r="F37" s="91" t="s">
        <v>130</v>
      </c>
      <c r="G37" s="74">
        <f>G38</f>
        <v>10</v>
      </c>
    </row>
    <row r="38" spans="1:7" ht="127.5" customHeight="1" x14ac:dyDescent="0.25">
      <c r="A38" s="81" t="s">
        <v>428</v>
      </c>
      <c r="B38" s="91" t="s">
        <v>334</v>
      </c>
      <c r="C38" s="91" t="s">
        <v>127</v>
      </c>
      <c r="D38" s="91" t="s">
        <v>150</v>
      </c>
      <c r="E38" s="112" t="s">
        <v>153</v>
      </c>
      <c r="F38" s="91" t="s">
        <v>130</v>
      </c>
      <c r="G38" s="74">
        <f>G39</f>
        <v>10</v>
      </c>
    </row>
    <row r="39" spans="1:7" ht="36" customHeight="1" x14ac:dyDescent="0.25">
      <c r="A39" s="210" t="s">
        <v>333</v>
      </c>
      <c r="B39" s="91" t="s">
        <v>334</v>
      </c>
      <c r="C39" s="91" t="s">
        <v>127</v>
      </c>
      <c r="D39" s="91" t="s">
        <v>150</v>
      </c>
      <c r="E39" s="112" t="s">
        <v>156</v>
      </c>
      <c r="F39" s="91" t="s">
        <v>130</v>
      </c>
      <c r="G39" s="74">
        <f>G40</f>
        <v>10</v>
      </c>
    </row>
    <row r="40" spans="1:7" ht="47.25" customHeight="1" x14ac:dyDescent="0.25">
      <c r="A40" s="104" t="s">
        <v>262</v>
      </c>
      <c r="B40" s="132">
        <v>536</v>
      </c>
      <c r="C40" s="71" t="s">
        <v>127</v>
      </c>
      <c r="D40" s="71" t="s">
        <v>150</v>
      </c>
      <c r="E40" s="72" t="s">
        <v>156</v>
      </c>
      <c r="F40" s="75" t="s">
        <v>260</v>
      </c>
      <c r="G40" s="74">
        <f>G41</f>
        <v>10</v>
      </c>
    </row>
    <row r="41" spans="1:7" ht="48" customHeight="1" x14ac:dyDescent="0.25">
      <c r="A41" s="81" t="s">
        <v>263</v>
      </c>
      <c r="B41" s="91" t="s">
        <v>334</v>
      </c>
      <c r="C41" s="91" t="s">
        <v>127</v>
      </c>
      <c r="D41" s="91" t="s">
        <v>150</v>
      </c>
      <c r="E41" s="112" t="s">
        <v>156</v>
      </c>
      <c r="F41" s="91" t="s">
        <v>261</v>
      </c>
      <c r="G41" s="74">
        <v>10</v>
      </c>
    </row>
    <row r="42" spans="1:7" ht="18" customHeight="1" x14ac:dyDescent="0.25">
      <c r="A42" s="106" t="s">
        <v>245</v>
      </c>
      <c r="B42" s="87">
        <v>536</v>
      </c>
      <c r="C42" s="68" t="s">
        <v>132</v>
      </c>
      <c r="D42" s="68" t="s">
        <v>128</v>
      </c>
      <c r="E42" s="76" t="s">
        <v>158</v>
      </c>
      <c r="F42" s="82" t="s">
        <v>130</v>
      </c>
      <c r="G42" s="83">
        <f>G43</f>
        <v>81</v>
      </c>
    </row>
    <row r="43" spans="1:7" ht="37.15" customHeight="1" x14ac:dyDescent="0.25">
      <c r="A43" s="107" t="s">
        <v>246</v>
      </c>
      <c r="B43" s="132">
        <v>536</v>
      </c>
      <c r="C43" s="91" t="s">
        <v>132</v>
      </c>
      <c r="D43" s="91" t="s">
        <v>159</v>
      </c>
      <c r="E43" s="113" t="s">
        <v>129</v>
      </c>
      <c r="F43" s="116" t="s">
        <v>130</v>
      </c>
      <c r="G43" s="114">
        <f>G44</f>
        <v>81</v>
      </c>
    </row>
    <row r="44" spans="1:7" ht="19.149999999999999" customHeight="1" x14ac:dyDescent="0.25">
      <c r="A44" s="102" t="s">
        <v>225</v>
      </c>
      <c r="B44" s="132">
        <v>536</v>
      </c>
      <c r="C44" s="71" t="s">
        <v>132</v>
      </c>
      <c r="D44" s="71" t="s">
        <v>159</v>
      </c>
      <c r="E44" s="73" t="s">
        <v>160</v>
      </c>
      <c r="F44" s="75" t="s">
        <v>130</v>
      </c>
      <c r="G44" s="74">
        <f>G45</f>
        <v>81</v>
      </c>
    </row>
    <row r="45" spans="1:7" ht="33" customHeight="1" x14ac:dyDescent="0.25">
      <c r="A45" s="102" t="s">
        <v>247</v>
      </c>
      <c r="B45" s="132">
        <v>536</v>
      </c>
      <c r="C45" s="71" t="s">
        <v>132</v>
      </c>
      <c r="D45" s="71" t="s">
        <v>159</v>
      </c>
      <c r="E45" s="73" t="s">
        <v>161</v>
      </c>
      <c r="F45" s="75" t="s">
        <v>130</v>
      </c>
      <c r="G45" s="74">
        <f>G46</f>
        <v>81</v>
      </c>
    </row>
    <row r="46" spans="1:7" ht="48.6" customHeight="1" x14ac:dyDescent="0.25">
      <c r="A46" s="102" t="s">
        <v>248</v>
      </c>
      <c r="B46" s="132">
        <v>536</v>
      </c>
      <c r="C46" s="71" t="s">
        <v>132</v>
      </c>
      <c r="D46" s="71" t="s">
        <v>159</v>
      </c>
      <c r="E46" s="73" t="s">
        <v>162</v>
      </c>
      <c r="F46" s="75" t="s">
        <v>130</v>
      </c>
      <c r="G46" s="74">
        <f>G47+G49</f>
        <v>81</v>
      </c>
    </row>
    <row r="47" spans="1:7" ht="118.15" customHeight="1" x14ac:dyDescent="0.25">
      <c r="A47" s="103" t="s">
        <v>259</v>
      </c>
      <c r="B47" s="132">
        <v>536</v>
      </c>
      <c r="C47" s="71" t="s">
        <v>132</v>
      </c>
      <c r="D47" s="71" t="s">
        <v>159</v>
      </c>
      <c r="E47" s="73" t="s">
        <v>162</v>
      </c>
      <c r="F47" s="75" t="s">
        <v>258</v>
      </c>
      <c r="G47" s="74">
        <f>G48</f>
        <v>77.2</v>
      </c>
    </row>
    <row r="48" spans="1:7" ht="44.45" customHeight="1" x14ac:dyDescent="0.25">
      <c r="A48" s="102" t="s">
        <v>138</v>
      </c>
      <c r="B48" s="132">
        <v>536</v>
      </c>
      <c r="C48" s="71" t="s">
        <v>132</v>
      </c>
      <c r="D48" s="71" t="s">
        <v>159</v>
      </c>
      <c r="E48" s="73" t="s">
        <v>162</v>
      </c>
      <c r="F48" s="75" t="s">
        <v>139</v>
      </c>
      <c r="G48" s="74">
        <v>77.2</v>
      </c>
    </row>
    <row r="49" spans="1:7" ht="43.9" customHeight="1" x14ac:dyDescent="0.25">
      <c r="A49" s="104" t="s">
        <v>262</v>
      </c>
      <c r="B49" s="132">
        <v>536</v>
      </c>
      <c r="C49" s="71" t="s">
        <v>132</v>
      </c>
      <c r="D49" s="71" t="s">
        <v>159</v>
      </c>
      <c r="E49" s="73" t="s">
        <v>162</v>
      </c>
      <c r="F49" s="73">
        <v>200</v>
      </c>
      <c r="G49" s="74">
        <v>3.8</v>
      </c>
    </row>
    <row r="50" spans="1:7" ht="29.45" customHeight="1" x14ac:dyDescent="0.25">
      <c r="A50" s="104" t="s">
        <v>263</v>
      </c>
      <c r="B50" s="132">
        <v>536</v>
      </c>
      <c r="C50" s="71" t="s">
        <v>132</v>
      </c>
      <c r="D50" s="71" t="s">
        <v>159</v>
      </c>
      <c r="E50" s="73" t="s">
        <v>162</v>
      </c>
      <c r="F50" s="73">
        <v>240</v>
      </c>
      <c r="G50" s="74">
        <v>3.8</v>
      </c>
    </row>
    <row r="51" spans="1:7" ht="45.75" customHeight="1" x14ac:dyDescent="0.25">
      <c r="A51" s="67" t="s">
        <v>335</v>
      </c>
      <c r="B51" s="68" t="s">
        <v>334</v>
      </c>
      <c r="C51" s="68" t="s">
        <v>159</v>
      </c>
      <c r="D51" s="68" t="s">
        <v>128</v>
      </c>
      <c r="E51" s="211" t="s">
        <v>129</v>
      </c>
      <c r="F51" s="68" t="s">
        <v>130</v>
      </c>
      <c r="G51" s="74">
        <v>20</v>
      </c>
    </row>
    <row r="52" spans="1:7" ht="51" customHeight="1" x14ac:dyDescent="0.25">
      <c r="A52" s="81" t="s">
        <v>336</v>
      </c>
      <c r="B52" s="71" t="s">
        <v>334</v>
      </c>
      <c r="C52" s="71" t="s">
        <v>159</v>
      </c>
      <c r="D52" s="71" t="s">
        <v>231</v>
      </c>
      <c r="E52" s="72" t="s">
        <v>129</v>
      </c>
      <c r="F52" s="71" t="s">
        <v>130</v>
      </c>
      <c r="G52" s="74">
        <v>20</v>
      </c>
    </row>
    <row r="53" spans="1:7" ht="29.45" customHeight="1" x14ac:dyDescent="0.25">
      <c r="A53" s="81" t="s">
        <v>337</v>
      </c>
      <c r="B53" s="71" t="s">
        <v>334</v>
      </c>
      <c r="C53" s="71" t="s">
        <v>159</v>
      </c>
      <c r="D53" s="71" t="s">
        <v>231</v>
      </c>
      <c r="E53" s="72" t="s">
        <v>219</v>
      </c>
      <c r="F53" s="71" t="s">
        <v>130</v>
      </c>
      <c r="G53" s="74">
        <v>20</v>
      </c>
    </row>
    <row r="54" spans="1:7" ht="29.45" customHeight="1" x14ac:dyDescent="0.25">
      <c r="A54" s="81" t="s">
        <v>176</v>
      </c>
      <c r="B54" s="71" t="s">
        <v>334</v>
      </c>
      <c r="C54" s="71" t="s">
        <v>159</v>
      </c>
      <c r="D54" s="71" t="s">
        <v>231</v>
      </c>
      <c r="E54" s="72" t="s">
        <v>147</v>
      </c>
      <c r="F54" s="71" t="s">
        <v>130</v>
      </c>
      <c r="G54" s="74">
        <v>20</v>
      </c>
    </row>
    <row r="55" spans="1:7" ht="71.25" customHeight="1" x14ac:dyDescent="0.25">
      <c r="A55" s="81" t="s">
        <v>338</v>
      </c>
      <c r="B55" s="71" t="s">
        <v>334</v>
      </c>
      <c r="C55" s="71" t="s">
        <v>159</v>
      </c>
      <c r="D55" s="71" t="s">
        <v>231</v>
      </c>
      <c r="E55" s="72" t="s">
        <v>339</v>
      </c>
      <c r="F55" s="71" t="s">
        <v>130</v>
      </c>
      <c r="G55" s="74">
        <v>20</v>
      </c>
    </row>
    <row r="56" spans="1:7" ht="47.25" customHeight="1" x14ac:dyDescent="0.25">
      <c r="A56" s="81" t="s">
        <v>262</v>
      </c>
      <c r="B56" s="71" t="s">
        <v>334</v>
      </c>
      <c r="C56" s="71" t="s">
        <v>159</v>
      </c>
      <c r="D56" s="71" t="s">
        <v>231</v>
      </c>
      <c r="E56" s="72" t="s">
        <v>339</v>
      </c>
      <c r="F56" s="71" t="s">
        <v>260</v>
      </c>
      <c r="G56" s="74">
        <v>20</v>
      </c>
    </row>
    <row r="57" spans="1:7" ht="48.75" customHeight="1" x14ac:dyDescent="0.25">
      <c r="A57" s="81" t="s">
        <v>263</v>
      </c>
      <c r="B57" s="71" t="s">
        <v>334</v>
      </c>
      <c r="C57" s="71" t="s">
        <v>159</v>
      </c>
      <c r="D57" s="71" t="s">
        <v>231</v>
      </c>
      <c r="E57" s="72" t="s">
        <v>339</v>
      </c>
      <c r="F57" s="71" t="s">
        <v>261</v>
      </c>
      <c r="G57" s="74">
        <v>20</v>
      </c>
    </row>
    <row r="58" spans="1:7" ht="22.15" customHeight="1" x14ac:dyDescent="0.25">
      <c r="A58" s="108" t="s">
        <v>288</v>
      </c>
      <c r="B58" s="87">
        <v>536</v>
      </c>
      <c r="C58" s="68" t="s">
        <v>140</v>
      </c>
      <c r="D58" s="68" t="s">
        <v>128</v>
      </c>
      <c r="E58" s="76" t="s">
        <v>129</v>
      </c>
      <c r="F58" s="68" t="s">
        <v>130</v>
      </c>
      <c r="G58" s="69">
        <f>G59+G71</f>
        <v>140</v>
      </c>
    </row>
    <row r="59" spans="1:7" ht="33" customHeight="1" x14ac:dyDescent="0.25">
      <c r="A59" s="95" t="s">
        <v>249</v>
      </c>
      <c r="B59" s="132">
        <v>536</v>
      </c>
      <c r="C59" s="91" t="s">
        <v>140</v>
      </c>
      <c r="D59" s="91" t="s">
        <v>164</v>
      </c>
      <c r="E59" s="91" t="s">
        <v>129</v>
      </c>
      <c r="F59" s="91" t="s">
        <v>130</v>
      </c>
      <c r="G59" s="115">
        <f>G60</f>
        <v>100</v>
      </c>
    </row>
    <row r="60" spans="1:7" ht="84.75" customHeight="1" x14ac:dyDescent="0.25">
      <c r="A60" s="81" t="s">
        <v>429</v>
      </c>
      <c r="B60" s="132">
        <v>536</v>
      </c>
      <c r="C60" s="71" t="s">
        <v>140</v>
      </c>
      <c r="D60" s="71" t="s">
        <v>164</v>
      </c>
      <c r="E60" s="71" t="s">
        <v>165</v>
      </c>
      <c r="F60" s="71" t="s">
        <v>130</v>
      </c>
      <c r="G60" s="80">
        <f>G61</f>
        <v>100</v>
      </c>
    </row>
    <row r="61" spans="1:7" ht="63" x14ac:dyDescent="0.25">
      <c r="A61" s="96" t="s">
        <v>269</v>
      </c>
      <c r="B61" s="132">
        <v>536</v>
      </c>
      <c r="C61" s="117" t="s">
        <v>140</v>
      </c>
      <c r="D61" s="117" t="s">
        <v>164</v>
      </c>
      <c r="E61" s="79" t="s">
        <v>166</v>
      </c>
      <c r="F61" s="117" t="s">
        <v>130</v>
      </c>
      <c r="G61" s="84">
        <f>G62</f>
        <v>100</v>
      </c>
    </row>
    <row r="62" spans="1:7" ht="53.25" customHeight="1" x14ac:dyDescent="0.25">
      <c r="A62" s="96" t="s">
        <v>167</v>
      </c>
      <c r="B62" s="132">
        <v>536</v>
      </c>
      <c r="C62" s="117" t="s">
        <v>140</v>
      </c>
      <c r="D62" s="117" t="s">
        <v>164</v>
      </c>
      <c r="E62" s="79" t="s">
        <v>168</v>
      </c>
      <c r="F62" s="117" t="s">
        <v>130</v>
      </c>
      <c r="G62" s="84">
        <v>100</v>
      </c>
    </row>
    <row r="63" spans="1:7" ht="0.75" hidden="1" customHeight="1" x14ac:dyDescent="0.25">
      <c r="A63" s="102" t="s">
        <v>169</v>
      </c>
      <c r="B63" s="132">
        <v>536</v>
      </c>
      <c r="C63" s="117" t="s">
        <v>140</v>
      </c>
      <c r="D63" s="117" t="s">
        <v>164</v>
      </c>
      <c r="E63" s="73" t="s">
        <v>170</v>
      </c>
      <c r="F63" s="117" t="s">
        <v>130</v>
      </c>
      <c r="G63" s="74">
        <f>G64</f>
        <v>585.4</v>
      </c>
    </row>
    <row r="64" spans="1:7" ht="51" hidden="1" customHeight="1" x14ac:dyDescent="0.25">
      <c r="A64" s="104" t="s">
        <v>262</v>
      </c>
      <c r="B64" s="132">
        <v>536</v>
      </c>
      <c r="C64" s="117" t="s">
        <v>140</v>
      </c>
      <c r="D64" s="117" t="s">
        <v>164</v>
      </c>
      <c r="E64" s="73" t="s">
        <v>170</v>
      </c>
      <c r="F64" s="117" t="s">
        <v>260</v>
      </c>
      <c r="G64" s="74">
        <f>G65</f>
        <v>585.4</v>
      </c>
    </row>
    <row r="65" spans="1:7" ht="47.25" hidden="1" x14ac:dyDescent="0.25">
      <c r="A65" s="104" t="s">
        <v>263</v>
      </c>
      <c r="B65" s="132">
        <v>536</v>
      </c>
      <c r="C65" s="117" t="s">
        <v>140</v>
      </c>
      <c r="D65" s="117" t="s">
        <v>164</v>
      </c>
      <c r="E65" s="73" t="s">
        <v>170</v>
      </c>
      <c r="F65" s="73">
        <v>240</v>
      </c>
      <c r="G65" s="74">
        <v>585.4</v>
      </c>
    </row>
    <row r="66" spans="1:7" ht="31.5" hidden="1" x14ac:dyDescent="0.25">
      <c r="A66" s="104" t="s">
        <v>349</v>
      </c>
      <c r="B66" s="132">
        <v>536</v>
      </c>
      <c r="C66" s="117" t="s">
        <v>140</v>
      </c>
      <c r="D66" s="117" t="s">
        <v>164</v>
      </c>
      <c r="E66" s="73" t="s">
        <v>173</v>
      </c>
      <c r="F66" s="75" t="s">
        <v>130</v>
      </c>
      <c r="G66" s="74">
        <f>G67</f>
        <v>0</v>
      </c>
    </row>
    <row r="67" spans="1:7" ht="107.25" hidden="1" customHeight="1" x14ac:dyDescent="0.25">
      <c r="A67" s="104" t="s">
        <v>263</v>
      </c>
      <c r="B67" s="132">
        <v>536</v>
      </c>
      <c r="C67" s="117" t="s">
        <v>140</v>
      </c>
      <c r="D67" s="117" t="s">
        <v>164</v>
      </c>
      <c r="E67" s="73" t="s">
        <v>173</v>
      </c>
      <c r="F67" s="75" t="s">
        <v>261</v>
      </c>
      <c r="G67" s="74">
        <v>0</v>
      </c>
    </row>
    <row r="68" spans="1:7" ht="31.5" x14ac:dyDescent="0.25">
      <c r="A68" s="96" t="s">
        <v>271</v>
      </c>
      <c r="B68" s="132">
        <v>536</v>
      </c>
      <c r="C68" s="75" t="s">
        <v>140</v>
      </c>
      <c r="D68" s="75" t="s">
        <v>164</v>
      </c>
      <c r="E68" s="118" t="s">
        <v>270</v>
      </c>
      <c r="F68" s="117" t="s">
        <v>130</v>
      </c>
      <c r="G68" s="74">
        <f>G69</f>
        <v>100</v>
      </c>
    </row>
    <row r="69" spans="1:7" ht="47.25" x14ac:dyDescent="0.25">
      <c r="A69" s="104" t="s">
        <v>262</v>
      </c>
      <c r="B69" s="132">
        <v>536</v>
      </c>
      <c r="C69" s="75" t="s">
        <v>140</v>
      </c>
      <c r="D69" s="75" t="s">
        <v>164</v>
      </c>
      <c r="E69" s="118" t="s">
        <v>270</v>
      </c>
      <c r="F69" s="117" t="s">
        <v>260</v>
      </c>
      <c r="G69" s="74">
        <f>G70</f>
        <v>100</v>
      </c>
    </row>
    <row r="70" spans="1:7" ht="47.25" x14ac:dyDescent="0.25">
      <c r="A70" s="104" t="s">
        <v>263</v>
      </c>
      <c r="B70" s="132">
        <v>536</v>
      </c>
      <c r="C70" s="75" t="s">
        <v>140</v>
      </c>
      <c r="D70" s="75" t="s">
        <v>164</v>
      </c>
      <c r="E70" s="118" t="s">
        <v>270</v>
      </c>
      <c r="F70" s="117" t="s">
        <v>261</v>
      </c>
      <c r="G70" s="74">
        <v>100</v>
      </c>
    </row>
    <row r="71" spans="1:7" ht="31.5" x14ac:dyDescent="0.25">
      <c r="A71" s="101" t="s">
        <v>174</v>
      </c>
      <c r="B71" s="132">
        <v>536</v>
      </c>
      <c r="C71" s="116" t="s">
        <v>140</v>
      </c>
      <c r="D71" s="116" t="s">
        <v>175</v>
      </c>
      <c r="E71" s="113" t="s">
        <v>129</v>
      </c>
      <c r="F71" s="120" t="s">
        <v>130</v>
      </c>
      <c r="G71" s="114">
        <f>G72</f>
        <v>40</v>
      </c>
    </row>
    <row r="72" spans="1:7" ht="31.5" x14ac:dyDescent="0.25">
      <c r="A72" s="93" t="s">
        <v>272</v>
      </c>
      <c r="B72" s="132">
        <v>536</v>
      </c>
      <c r="C72" s="75" t="s">
        <v>140</v>
      </c>
      <c r="D72" s="75">
        <v>12</v>
      </c>
      <c r="E72" s="73" t="s">
        <v>219</v>
      </c>
      <c r="F72" s="117" t="s">
        <v>130</v>
      </c>
      <c r="G72" s="114">
        <f>G73</f>
        <v>40</v>
      </c>
    </row>
    <row r="73" spans="1:7" ht="15.75" x14ac:dyDescent="0.25">
      <c r="A73" s="93" t="s">
        <v>176</v>
      </c>
      <c r="B73" s="132">
        <v>536</v>
      </c>
      <c r="C73" s="75" t="s">
        <v>140</v>
      </c>
      <c r="D73" s="75">
        <v>12</v>
      </c>
      <c r="E73" s="73" t="s">
        <v>147</v>
      </c>
      <c r="F73" s="117" t="s">
        <v>130</v>
      </c>
      <c r="G73" s="74">
        <f>G74</f>
        <v>40</v>
      </c>
    </row>
    <row r="74" spans="1:7" ht="18" customHeight="1" x14ac:dyDescent="0.25">
      <c r="A74" s="96" t="s">
        <v>177</v>
      </c>
      <c r="B74" s="132">
        <v>536</v>
      </c>
      <c r="C74" s="75" t="s">
        <v>140</v>
      </c>
      <c r="D74" s="75">
        <v>12</v>
      </c>
      <c r="E74" s="118" t="s">
        <v>412</v>
      </c>
      <c r="F74" s="117" t="s">
        <v>130</v>
      </c>
      <c r="G74" s="74">
        <f>G75</f>
        <v>40</v>
      </c>
    </row>
    <row r="75" spans="1:7" ht="48.6" customHeight="1" x14ac:dyDescent="0.25">
      <c r="A75" s="104" t="s">
        <v>262</v>
      </c>
      <c r="B75" s="132">
        <v>536</v>
      </c>
      <c r="C75" s="75" t="s">
        <v>140</v>
      </c>
      <c r="D75" s="75">
        <v>12</v>
      </c>
      <c r="E75" s="73" t="s">
        <v>412</v>
      </c>
      <c r="F75" s="117" t="s">
        <v>260</v>
      </c>
      <c r="G75" s="74">
        <f>G76</f>
        <v>40</v>
      </c>
    </row>
    <row r="76" spans="1:7" ht="47.25" x14ac:dyDescent="0.25">
      <c r="A76" s="104" t="s">
        <v>263</v>
      </c>
      <c r="B76" s="132">
        <v>536</v>
      </c>
      <c r="C76" s="75" t="s">
        <v>140</v>
      </c>
      <c r="D76" s="75">
        <v>12</v>
      </c>
      <c r="E76" s="73" t="s">
        <v>412</v>
      </c>
      <c r="F76" s="73">
        <v>240</v>
      </c>
      <c r="G76" s="74">
        <v>40</v>
      </c>
    </row>
    <row r="77" spans="1:7" ht="31.5" x14ac:dyDescent="0.25">
      <c r="A77" s="106" t="s">
        <v>250</v>
      </c>
      <c r="B77" s="87">
        <v>536</v>
      </c>
      <c r="C77" s="82" t="s">
        <v>179</v>
      </c>
      <c r="D77" s="82" t="s">
        <v>128</v>
      </c>
      <c r="E77" s="76" t="s">
        <v>129</v>
      </c>
      <c r="F77" s="119" t="s">
        <v>130</v>
      </c>
      <c r="G77" s="83">
        <f>G78+G85</f>
        <v>269</v>
      </c>
    </row>
    <row r="78" spans="1:7" s="122" customFormat="1" ht="15.75" x14ac:dyDescent="0.25">
      <c r="A78" s="101" t="s">
        <v>180</v>
      </c>
      <c r="B78" s="132">
        <v>536</v>
      </c>
      <c r="C78" s="120" t="s">
        <v>179</v>
      </c>
      <c r="D78" s="120" t="s">
        <v>132</v>
      </c>
      <c r="E78" s="113" t="s">
        <v>129</v>
      </c>
      <c r="F78" s="120" t="s">
        <v>130</v>
      </c>
      <c r="G78" s="121">
        <f t="shared" ref="G78:G83" si="0">G79</f>
        <v>81.900000000000006</v>
      </c>
    </row>
    <row r="79" spans="1:7" ht="78.75" x14ac:dyDescent="0.25">
      <c r="A79" s="81" t="s">
        <v>430</v>
      </c>
      <c r="B79" s="132">
        <v>536</v>
      </c>
      <c r="C79" s="71" t="s">
        <v>179</v>
      </c>
      <c r="D79" s="71" t="s">
        <v>132</v>
      </c>
      <c r="E79" s="71" t="s">
        <v>181</v>
      </c>
      <c r="F79" s="71" t="s">
        <v>130</v>
      </c>
      <c r="G79" s="80">
        <f t="shared" si="0"/>
        <v>81.900000000000006</v>
      </c>
    </row>
    <row r="80" spans="1:7" ht="78.75" x14ac:dyDescent="0.25">
      <c r="A80" s="96" t="s">
        <v>417</v>
      </c>
      <c r="B80" s="132">
        <v>536</v>
      </c>
      <c r="C80" s="117" t="s">
        <v>179</v>
      </c>
      <c r="D80" s="117" t="s">
        <v>132</v>
      </c>
      <c r="E80" s="79" t="s">
        <v>182</v>
      </c>
      <c r="F80" s="117" t="s">
        <v>130</v>
      </c>
      <c r="G80" s="84">
        <f t="shared" si="0"/>
        <v>81.900000000000006</v>
      </c>
    </row>
    <row r="81" spans="1:7" ht="90.75" customHeight="1" x14ac:dyDescent="0.25">
      <c r="A81" s="96" t="s">
        <v>183</v>
      </c>
      <c r="B81" s="132">
        <v>536</v>
      </c>
      <c r="C81" s="117" t="s">
        <v>179</v>
      </c>
      <c r="D81" s="117" t="s">
        <v>132</v>
      </c>
      <c r="E81" s="73" t="s">
        <v>184</v>
      </c>
      <c r="F81" s="117" t="s">
        <v>130</v>
      </c>
      <c r="G81" s="74">
        <f t="shared" si="0"/>
        <v>81.900000000000006</v>
      </c>
    </row>
    <row r="82" spans="1:7" ht="78.75" x14ac:dyDescent="0.25">
      <c r="A82" s="96" t="s">
        <v>185</v>
      </c>
      <c r="B82" s="132">
        <v>536</v>
      </c>
      <c r="C82" s="117" t="s">
        <v>179</v>
      </c>
      <c r="D82" s="117" t="s">
        <v>132</v>
      </c>
      <c r="E82" s="73" t="s">
        <v>413</v>
      </c>
      <c r="F82" s="117" t="s">
        <v>130</v>
      </c>
      <c r="G82" s="74">
        <f t="shared" si="0"/>
        <v>81.900000000000006</v>
      </c>
    </row>
    <row r="83" spans="1:7" ht="47.25" x14ac:dyDescent="0.25">
      <c r="A83" s="104" t="s">
        <v>262</v>
      </c>
      <c r="B83" s="132">
        <v>536</v>
      </c>
      <c r="C83" s="117" t="s">
        <v>179</v>
      </c>
      <c r="D83" s="117" t="s">
        <v>132</v>
      </c>
      <c r="E83" s="73" t="s">
        <v>413</v>
      </c>
      <c r="F83" s="117" t="s">
        <v>260</v>
      </c>
      <c r="G83" s="74">
        <f t="shared" si="0"/>
        <v>81.900000000000006</v>
      </c>
    </row>
    <row r="84" spans="1:7" ht="47.25" x14ac:dyDescent="0.25">
      <c r="A84" s="104" t="s">
        <v>263</v>
      </c>
      <c r="B84" s="132">
        <v>536</v>
      </c>
      <c r="C84" s="117" t="s">
        <v>179</v>
      </c>
      <c r="D84" s="117" t="s">
        <v>132</v>
      </c>
      <c r="E84" s="73" t="s">
        <v>413</v>
      </c>
      <c r="F84" s="73">
        <v>240</v>
      </c>
      <c r="G84" s="74">
        <v>81.900000000000006</v>
      </c>
    </row>
    <row r="85" spans="1:7" s="122" customFormat="1" ht="15.75" x14ac:dyDescent="0.25">
      <c r="A85" s="101" t="s">
        <v>187</v>
      </c>
      <c r="B85" s="132">
        <v>536</v>
      </c>
      <c r="C85" s="120" t="s">
        <v>179</v>
      </c>
      <c r="D85" s="120" t="s">
        <v>159</v>
      </c>
      <c r="E85" s="123" t="s">
        <v>129</v>
      </c>
      <c r="F85" s="120" t="s">
        <v>130</v>
      </c>
      <c r="G85" s="92">
        <f>G86</f>
        <v>187.1</v>
      </c>
    </row>
    <row r="86" spans="1:7" ht="78.75" x14ac:dyDescent="0.25">
      <c r="A86" s="78" t="s">
        <v>387</v>
      </c>
      <c r="B86" s="132">
        <v>536</v>
      </c>
      <c r="C86" s="71" t="s">
        <v>179</v>
      </c>
      <c r="D86" s="71" t="s">
        <v>159</v>
      </c>
      <c r="E86" s="71" t="s">
        <v>181</v>
      </c>
      <c r="F86" s="71" t="s">
        <v>130</v>
      </c>
      <c r="G86" s="80">
        <f>G87+G97</f>
        <v>187.1</v>
      </c>
    </row>
    <row r="87" spans="1:7" ht="66" customHeight="1" x14ac:dyDescent="0.25">
      <c r="A87" s="96" t="s">
        <v>331</v>
      </c>
      <c r="B87" s="132">
        <v>536</v>
      </c>
      <c r="C87" s="117" t="s">
        <v>179</v>
      </c>
      <c r="D87" s="117" t="s">
        <v>159</v>
      </c>
      <c r="E87" s="79" t="s">
        <v>188</v>
      </c>
      <c r="F87" s="117" t="s">
        <v>130</v>
      </c>
      <c r="G87" s="84">
        <f>G88</f>
        <v>70.599999999999994</v>
      </c>
    </row>
    <row r="88" spans="1:7" ht="47.25" x14ac:dyDescent="0.25">
      <c r="A88" s="96" t="s">
        <v>189</v>
      </c>
      <c r="B88" s="132">
        <v>536</v>
      </c>
      <c r="C88" s="117" t="s">
        <v>179</v>
      </c>
      <c r="D88" s="117" t="s">
        <v>159</v>
      </c>
      <c r="E88" s="79" t="s">
        <v>190</v>
      </c>
      <c r="F88" s="117" t="s">
        <v>130</v>
      </c>
      <c r="G88" s="84">
        <f>G89</f>
        <v>70.599999999999994</v>
      </c>
    </row>
    <row r="89" spans="1:7" ht="31.5" x14ac:dyDescent="0.25">
      <c r="A89" s="96" t="s">
        <v>191</v>
      </c>
      <c r="B89" s="132">
        <v>536</v>
      </c>
      <c r="C89" s="117" t="s">
        <v>179</v>
      </c>
      <c r="D89" s="117" t="s">
        <v>159</v>
      </c>
      <c r="E89" s="73" t="s">
        <v>192</v>
      </c>
      <c r="F89" s="117" t="s">
        <v>130</v>
      </c>
      <c r="G89" s="74">
        <f>G90</f>
        <v>70.599999999999994</v>
      </c>
    </row>
    <row r="90" spans="1:7" ht="47.25" x14ac:dyDescent="0.25">
      <c r="A90" s="104" t="s">
        <v>262</v>
      </c>
      <c r="B90" s="132">
        <v>536</v>
      </c>
      <c r="C90" s="117" t="s">
        <v>179</v>
      </c>
      <c r="D90" s="117" t="s">
        <v>159</v>
      </c>
      <c r="E90" s="73" t="s">
        <v>192</v>
      </c>
      <c r="F90" s="117" t="s">
        <v>260</v>
      </c>
      <c r="G90" s="74">
        <f>G91</f>
        <v>70.599999999999994</v>
      </c>
    </row>
    <row r="91" spans="1:7" ht="47.25" x14ac:dyDescent="0.25">
      <c r="A91" s="104" t="s">
        <v>263</v>
      </c>
      <c r="B91" s="132">
        <v>536</v>
      </c>
      <c r="C91" s="117" t="s">
        <v>179</v>
      </c>
      <c r="D91" s="117" t="s">
        <v>159</v>
      </c>
      <c r="E91" s="73" t="s">
        <v>192</v>
      </c>
      <c r="F91" s="73">
        <v>240</v>
      </c>
      <c r="G91" s="74">
        <v>70.599999999999994</v>
      </c>
    </row>
    <row r="92" spans="1:7" ht="47.25" hidden="1" x14ac:dyDescent="0.25">
      <c r="A92" s="96" t="s">
        <v>251</v>
      </c>
      <c r="B92" s="132">
        <v>536</v>
      </c>
      <c r="C92" s="117" t="s">
        <v>179</v>
      </c>
      <c r="D92" s="117" t="s">
        <v>159</v>
      </c>
      <c r="E92" s="79" t="s">
        <v>193</v>
      </c>
      <c r="F92" s="117" t="s">
        <v>130</v>
      </c>
      <c r="G92" s="84"/>
    </row>
    <row r="93" spans="1:7" ht="31.5" hidden="1" x14ac:dyDescent="0.25">
      <c r="A93" s="96" t="s">
        <v>194</v>
      </c>
      <c r="B93" s="132">
        <v>536</v>
      </c>
      <c r="C93" s="117" t="s">
        <v>179</v>
      </c>
      <c r="D93" s="117" t="s">
        <v>159</v>
      </c>
      <c r="E93" s="79" t="s">
        <v>195</v>
      </c>
      <c r="F93" s="117" t="s">
        <v>130</v>
      </c>
      <c r="G93" s="84"/>
    </row>
    <row r="94" spans="1:7" ht="31.5" hidden="1" x14ac:dyDescent="0.25">
      <c r="A94" s="96" t="s">
        <v>196</v>
      </c>
      <c r="B94" s="132">
        <v>536</v>
      </c>
      <c r="C94" s="117" t="s">
        <v>179</v>
      </c>
      <c r="D94" s="117" t="s">
        <v>159</v>
      </c>
      <c r="E94" s="73" t="s">
        <v>197</v>
      </c>
      <c r="F94" s="117" t="s">
        <v>130</v>
      </c>
      <c r="G94" s="74"/>
    </row>
    <row r="95" spans="1:7" ht="63" hidden="1" x14ac:dyDescent="0.25">
      <c r="A95" s="96" t="s">
        <v>171</v>
      </c>
      <c r="B95" s="132">
        <v>536</v>
      </c>
      <c r="C95" s="117" t="s">
        <v>179</v>
      </c>
      <c r="D95" s="117" t="s">
        <v>159</v>
      </c>
      <c r="E95" s="73" t="s">
        <v>197</v>
      </c>
      <c r="F95" s="73">
        <v>244</v>
      </c>
      <c r="G95" s="74"/>
    </row>
    <row r="96" spans="1:7" ht="47.25" x14ac:dyDescent="0.25">
      <c r="A96" s="96" t="s">
        <v>388</v>
      </c>
      <c r="B96" s="132">
        <v>536</v>
      </c>
      <c r="C96" s="117" t="s">
        <v>179</v>
      </c>
      <c r="D96" s="117" t="s">
        <v>159</v>
      </c>
      <c r="E96" s="79" t="s">
        <v>198</v>
      </c>
      <c r="F96" s="117" t="s">
        <v>130</v>
      </c>
      <c r="G96" s="84">
        <f>G97</f>
        <v>116.5</v>
      </c>
    </row>
    <row r="97" spans="1:7" ht="63" x14ac:dyDescent="0.25">
      <c r="A97" s="96" t="s">
        <v>199</v>
      </c>
      <c r="B97" s="132">
        <v>536</v>
      </c>
      <c r="C97" s="117" t="s">
        <v>179</v>
      </c>
      <c r="D97" s="117" t="s">
        <v>159</v>
      </c>
      <c r="E97" s="79" t="s">
        <v>200</v>
      </c>
      <c r="F97" s="117" t="s">
        <v>130</v>
      </c>
      <c r="G97" s="84">
        <f>G100+G103</f>
        <v>116.5</v>
      </c>
    </row>
    <row r="98" spans="1:7" ht="31.5" hidden="1" x14ac:dyDescent="0.25">
      <c r="A98" s="96" t="s">
        <v>201</v>
      </c>
      <c r="B98" s="132">
        <v>536</v>
      </c>
      <c r="C98" s="117" t="s">
        <v>179</v>
      </c>
      <c r="D98" s="117" t="s">
        <v>159</v>
      </c>
      <c r="E98" s="79" t="s">
        <v>202</v>
      </c>
      <c r="F98" s="117" t="s">
        <v>130</v>
      </c>
      <c r="G98" s="84"/>
    </row>
    <row r="99" spans="1:7" ht="63" hidden="1" x14ac:dyDescent="0.25">
      <c r="A99" s="96" t="s">
        <v>171</v>
      </c>
      <c r="B99" s="132">
        <v>536</v>
      </c>
      <c r="C99" s="117" t="s">
        <v>179</v>
      </c>
      <c r="D99" s="117" t="s">
        <v>159</v>
      </c>
      <c r="E99" s="79" t="s">
        <v>202</v>
      </c>
      <c r="F99" s="117" t="s">
        <v>157</v>
      </c>
      <c r="G99" s="84"/>
    </row>
    <row r="100" spans="1:7" ht="31.5" x14ac:dyDescent="0.25">
      <c r="A100" s="96" t="s">
        <v>204</v>
      </c>
      <c r="B100" s="132">
        <v>536</v>
      </c>
      <c r="C100" s="117" t="s">
        <v>179</v>
      </c>
      <c r="D100" s="117" t="s">
        <v>159</v>
      </c>
      <c r="E100" s="73" t="s">
        <v>205</v>
      </c>
      <c r="F100" s="117" t="s">
        <v>130</v>
      </c>
      <c r="G100" s="74">
        <f>G101</f>
        <v>19.3</v>
      </c>
    </row>
    <row r="101" spans="1:7" ht="47.25" x14ac:dyDescent="0.25">
      <c r="A101" s="104" t="s">
        <v>262</v>
      </c>
      <c r="B101" s="132">
        <v>536</v>
      </c>
      <c r="C101" s="117" t="s">
        <v>179</v>
      </c>
      <c r="D101" s="117" t="s">
        <v>159</v>
      </c>
      <c r="E101" s="73" t="s">
        <v>205</v>
      </c>
      <c r="F101" s="117" t="s">
        <v>260</v>
      </c>
      <c r="G101" s="74">
        <f>G102</f>
        <v>19.3</v>
      </c>
    </row>
    <row r="102" spans="1:7" ht="47.25" x14ac:dyDescent="0.25">
      <c r="A102" s="104" t="s">
        <v>263</v>
      </c>
      <c r="B102" s="132">
        <v>536</v>
      </c>
      <c r="C102" s="117" t="s">
        <v>179</v>
      </c>
      <c r="D102" s="117" t="s">
        <v>159</v>
      </c>
      <c r="E102" s="73" t="s">
        <v>205</v>
      </c>
      <c r="F102" s="73">
        <v>240</v>
      </c>
      <c r="G102" s="74">
        <v>19.3</v>
      </c>
    </row>
    <row r="103" spans="1:7" ht="31.5" x14ac:dyDescent="0.25">
      <c r="A103" s="96" t="s">
        <v>206</v>
      </c>
      <c r="B103" s="132">
        <v>536</v>
      </c>
      <c r="C103" s="117" t="s">
        <v>179</v>
      </c>
      <c r="D103" s="117" t="s">
        <v>159</v>
      </c>
      <c r="E103" s="73" t="s">
        <v>207</v>
      </c>
      <c r="F103" s="117" t="s">
        <v>130</v>
      </c>
      <c r="G103" s="74">
        <f>G104</f>
        <v>97.2</v>
      </c>
    </row>
    <row r="104" spans="1:7" ht="47.25" x14ac:dyDescent="0.25">
      <c r="A104" s="104" t="s">
        <v>262</v>
      </c>
      <c r="B104" s="132">
        <v>536</v>
      </c>
      <c r="C104" s="117" t="s">
        <v>179</v>
      </c>
      <c r="D104" s="117" t="s">
        <v>159</v>
      </c>
      <c r="E104" s="73" t="s">
        <v>207</v>
      </c>
      <c r="F104" s="117" t="s">
        <v>260</v>
      </c>
      <c r="G104" s="74">
        <f>G105</f>
        <v>97.2</v>
      </c>
    </row>
    <row r="105" spans="1:7" ht="47.25" x14ac:dyDescent="0.25">
      <c r="A105" s="104" t="s">
        <v>263</v>
      </c>
      <c r="B105" s="132">
        <v>536</v>
      </c>
      <c r="C105" s="117" t="s">
        <v>179</v>
      </c>
      <c r="D105" s="117" t="s">
        <v>159</v>
      </c>
      <c r="E105" s="73" t="s">
        <v>207</v>
      </c>
      <c r="F105" s="73">
        <v>240</v>
      </c>
      <c r="G105" s="74">
        <v>97.2</v>
      </c>
    </row>
    <row r="106" spans="1:7" ht="15.75" x14ac:dyDescent="0.25">
      <c r="A106" s="106" t="s">
        <v>253</v>
      </c>
      <c r="B106" s="87">
        <v>536</v>
      </c>
      <c r="C106" s="82" t="s">
        <v>208</v>
      </c>
      <c r="D106" s="82" t="s">
        <v>128</v>
      </c>
      <c r="E106" s="76" t="s">
        <v>129</v>
      </c>
      <c r="F106" s="82" t="s">
        <v>130</v>
      </c>
      <c r="G106" s="83">
        <f>G107</f>
        <v>850.9</v>
      </c>
    </row>
    <row r="107" spans="1:7" s="122" customFormat="1" ht="15.75" x14ac:dyDescent="0.25">
      <c r="A107" s="107" t="s">
        <v>273</v>
      </c>
      <c r="B107" s="132">
        <v>536</v>
      </c>
      <c r="C107" s="116" t="s">
        <v>208</v>
      </c>
      <c r="D107" s="116" t="s">
        <v>127</v>
      </c>
      <c r="E107" s="113" t="s">
        <v>129</v>
      </c>
      <c r="F107" s="116" t="s">
        <v>130</v>
      </c>
      <c r="G107" s="114">
        <f>G108</f>
        <v>850.9</v>
      </c>
    </row>
    <row r="108" spans="1:7" ht="53.25" customHeight="1" x14ac:dyDescent="0.25">
      <c r="A108" s="81" t="s">
        <v>389</v>
      </c>
      <c r="B108" s="132">
        <v>536</v>
      </c>
      <c r="C108" s="71" t="s">
        <v>208</v>
      </c>
      <c r="D108" s="71" t="s">
        <v>127</v>
      </c>
      <c r="E108" s="71" t="s">
        <v>209</v>
      </c>
      <c r="F108" s="71" t="s">
        <v>130</v>
      </c>
      <c r="G108" s="80">
        <f>G109</f>
        <v>850.9</v>
      </c>
    </row>
    <row r="109" spans="1:7" ht="47.25" x14ac:dyDescent="0.25">
      <c r="A109" s="96" t="s">
        <v>210</v>
      </c>
      <c r="B109" s="132">
        <v>536</v>
      </c>
      <c r="C109" s="117" t="s">
        <v>208</v>
      </c>
      <c r="D109" s="117" t="s">
        <v>127</v>
      </c>
      <c r="E109" s="79" t="s">
        <v>211</v>
      </c>
      <c r="F109" s="117" t="s">
        <v>130</v>
      </c>
      <c r="G109" s="84">
        <f>G110</f>
        <v>850.9</v>
      </c>
    </row>
    <row r="110" spans="1:7" ht="47.25" x14ac:dyDescent="0.25">
      <c r="A110" s="102" t="s">
        <v>212</v>
      </c>
      <c r="B110" s="132">
        <v>536</v>
      </c>
      <c r="C110" s="117" t="s">
        <v>208</v>
      </c>
      <c r="D110" s="117" t="s">
        <v>127</v>
      </c>
      <c r="E110" s="73" t="s">
        <v>213</v>
      </c>
      <c r="F110" s="75" t="s">
        <v>130</v>
      </c>
      <c r="G110" s="74">
        <f>G111+G114</f>
        <v>850.9</v>
      </c>
    </row>
    <row r="111" spans="1:7" ht="82.15" customHeight="1" x14ac:dyDescent="0.25">
      <c r="A111" s="102" t="s">
        <v>274</v>
      </c>
      <c r="B111" s="132">
        <v>536</v>
      </c>
      <c r="C111" s="117" t="s">
        <v>208</v>
      </c>
      <c r="D111" s="117" t="s">
        <v>127</v>
      </c>
      <c r="E111" s="73" t="s">
        <v>214</v>
      </c>
      <c r="F111" s="75" t="s">
        <v>130</v>
      </c>
      <c r="G111" s="74">
        <f>G112</f>
        <v>569.4</v>
      </c>
    </row>
    <row r="112" spans="1:7" ht="112.15" customHeight="1" x14ac:dyDescent="0.25">
      <c r="A112" s="93" t="s">
        <v>259</v>
      </c>
      <c r="B112" s="132">
        <v>536</v>
      </c>
      <c r="C112" s="117" t="s">
        <v>208</v>
      </c>
      <c r="D112" s="117" t="s">
        <v>127</v>
      </c>
      <c r="E112" s="73" t="s">
        <v>214</v>
      </c>
      <c r="F112" s="75" t="s">
        <v>258</v>
      </c>
      <c r="G112" s="74">
        <f>G113</f>
        <v>569.4</v>
      </c>
    </row>
    <row r="113" spans="1:7" ht="31.5" x14ac:dyDescent="0.25">
      <c r="A113" s="102" t="s">
        <v>215</v>
      </c>
      <c r="B113" s="132">
        <v>536</v>
      </c>
      <c r="C113" s="117" t="s">
        <v>208</v>
      </c>
      <c r="D113" s="117" t="s">
        <v>127</v>
      </c>
      <c r="E113" s="73" t="s">
        <v>214</v>
      </c>
      <c r="F113" s="75" t="s">
        <v>216</v>
      </c>
      <c r="G113" s="74">
        <v>569.4</v>
      </c>
    </row>
    <row r="114" spans="1:7" ht="66" customHeight="1" x14ac:dyDescent="0.25">
      <c r="A114" s="102" t="s">
        <v>217</v>
      </c>
      <c r="B114" s="132">
        <v>536</v>
      </c>
      <c r="C114" s="117" t="s">
        <v>208</v>
      </c>
      <c r="D114" s="117" t="s">
        <v>127</v>
      </c>
      <c r="E114" s="73" t="s">
        <v>218</v>
      </c>
      <c r="F114" s="75" t="s">
        <v>130</v>
      </c>
      <c r="G114" s="74">
        <f>G115+G117</f>
        <v>281.5</v>
      </c>
    </row>
    <row r="115" spans="1:7" ht="47.25" x14ac:dyDescent="0.25">
      <c r="A115" s="104" t="s">
        <v>262</v>
      </c>
      <c r="B115" s="132">
        <v>536</v>
      </c>
      <c r="C115" s="117" t="s">
        <v>208</v>
      </c>
      <c r="D115" s="117" t="s">
        <v>127</v>
      </c>
      <c r="E115" s="73" t="s">
        <v>218</v>
      </c>
      <c r="F115" s="75" t="s">
        <v>260</v>
      </c>
      <c r="G115" s="74">
        <f>G116</f>
        <v>228.6</v>
      </c>
    </row>
    <row r="116" spans="1:7" ht="47.25" x14ac:dyDescent="0.25">
      <c r="A116" s="104" t="s">
        <v>263</v>
      </c>
      <c r="B116" s="132">
        <v>536</v>
      </c>
      <c r="C116" s="117" t="s">
        <v>208</v>
      </c>
      <c r="D116" s="117" t="s">
        <v>127</v>
      </c>
      <c r="E116" s="73" t="s">
        <v>218</v>
      </c>
      <c r="F116" s="73">
        <v>240</v>
      </c>
      <c r="G116" s="74">
        <v>228.6</v>
      </c>
    </row>
    <row r="117" spans="1:7" ht="15.75" x14ac:dyDescent="0.25">
      <c r="A117" s="104" t="s">
        <v>228</v>
      </c>
      <c r="B117" s="132">
        <v>536</v>
      </c>
      <c r="C117" s="71" t="s">
        <v>208</v>
      </c>
      <c r="D117" s="71" t="s">
        <v>127</v>
      </c>
      <c r="E117" s="73" t="s">
        <v>218</v>
      </c>
      <c r="F117" s="75" t="s">
        <v>264</v>
      </c>
      <c r="G117" s="74">
        <f>G118</f>
        <v>52.9</v>
      </c>
    </row>
    <row r="118" spans="1:7" ht="31.5" x14ac:dyDescent="0.25">
      <c r="A118" s="104" t="s">
        <v>266</v>
      </c>
      <c r="B118" s="132">
        <v>536</v>
      </c>
      <c r="C118" s="71" t="s">
        <v>208</v>
      </c>
      <c r="D118" s="71" t="s">
        <v>127</v>
      </c>
      <c r="E118" s="73" t="s">
        <v>218</v>
      </c>
      <c r="F118" s="75" t="s">
        <v>265</v>
      </c>
      <c r="G118" s="74">
        <v>52.9</v>
      </c>
    </row>
    <row r="119" spans="1:7" ht="15.75" x14ac:dyDescent="0.25">
      <c r="A119" s="106" t="s">
        <v>254</v>
      </c>
      <c r="B119" s="87">
        <v>536</v>
      </c>
      <c r="C119" s="82">
        <v>10</v>
      </c>
      <c r="D119" s="82" t="s">
        <v>128</v>
      </c>
      <c r="E119" s="76" t="s">
        <v>129</v>
      </c>
      <c r="F119" s="82" t="s">
        <v>130</v>
      </c>
      <c r="G119" s="83">
        <f t="shared" ref="G119:G125" si="1">G120</f>
        <v>128</v>
      </c>
    </row>
    <row r="120" spans="1:7" s="122" customFormat="1" ht="15.75" x14ac:dyDescent="0.25">
      <c r="A120" s="107" t="s">
        <v>255</v>
      </c>
      <c r="B120" s="132">
        <v>536</v>
      </c>
      <c r="C120" s="116">
        <v>10</v>
      </c>
      <c r="D120" s="116" t="s">
        <v>127</v>
      </c>
      <c r="E120" s="113" t="s">
        <v>129</v>
      </c>
      <c r="F120" s="116" t="s">
        <v>130</v>
      </c>
      <c r="G120" s="114">
        <f t="shared" si="1"/>
        <v>128</v>
      </c>
    </row>
    <row r="121" spans="1:7" s="122" customFormat="1" ht="31.5" x14ac:dyDescent="0.25">
      <c r="A121" s="93" t="s">
        <v>272</v>
      </c>
      <c r="B121" s="132">
        <v>536</v>
      </c>
      <c r="C121" s="75">
        <v>10</v>
      </c>
      <c r="D121" s="75" t="s">
        <v>127</v>
      </c>
      <c r="E121" s="73" t="s">
        <v>275</v>
      </c>
      <c r="F121" s="75" t="s">
        <v>130</v>
      </c>
      <c r="G121" s="74">
        <f t="shared" si="1"/>
        <v>128</v>
      </c>
    </row>
    <row r="122" spans="1:7" ht="15.75" x14ac:dyDescent="0.25">
      <c r="A122" s="93" t="s">
        <v>176</v>
      </c>
      <c r="B122" s="132">
        <v>536</v>
      </c>
      <c r="C122" s="75">
        <v>10</v>
      </c>
      <c r="D122" s="75" t="s">
        <v>127</v>
      </c>
      <c r="E122" s="73" t="s">
        <v>219</v>
      </c>
      <c r="F122" s="75" t="s">
        <v>130</v>
      </c>
      <c r="G122" s="74">
        <f t="shared" si="1"/>
        <v>128</v>
      </c>
    </row>
    <row r="123" spans="1:7" ht="15.75" x14ac:dyDescent="0.25">
      <c r="A123" s="96" t="s">
        <v>176</v>
      </c>
      <c r="B123" s="132">
        <v>536</v>
      </c>
      <c r="C123" s="75">
        <v>10</v>
      </c>
      <c r="D123" s="75" t="s">
        <v>127</v>
      </c>
      <c r="E123" s="73" t="s">
        <v>147</v>
      </c>
      <c r="F123" s="75" t="s">
        <v>130</v>
      </c>
      <c r="G123" s="74">
        <f t="shared" si="1"/>
        <v>128</v>
      </c>
    </row>
    <row r="124" spans="1:7" ht="63" x14ac:dyDescent="0.25">
      <c r="A124" s="96" t="s">
        <v>220</v>
      </c>
      <c r="B124" s="132">
        <v>536</v>
      </c>
      <c r="C124" s="75">
        <v>10</v>
      </c>
      <c r="D124" s="75" t="s">
        <v>127</v>
      </c>
      <c r="E124" s="73" t="s">
        <v>221</v>
      </c>
      <c r="F124" s="75" t="s">
        <v>130</v>
      </c>
      <c r="G124" s="74">
        <f t="shared" si="1"/>
        <v>128</v>
      </c>
    </row>
    <row r="125" spans="1:7" ht="31.5" x14ac:dyDescent="0.25">
      <c r="A125" s="93" t="s">
        <v>277</v>
      </c>
      <c r="B125" s="132">
        <v>536</v>
      </c>
      <c r="C125" s="75">
        <v>10</v>
      </c>
      <c r="D125" s="75" t="s">
        <v>127</v>
      </c>
      <c r="E125" s="73" t="s">
        <v>221</v>
      </c>
      <c r="F125" s="75" t="s">
        <v>276</v>
      </c>
      <c r="G125" s="74">
        <f t="shared" si="1"/>
        <v>128</v>
      </c>
    </row>
    <row r="126" spans="1:7" ht="31.5" x14ac:dyDescent="0.25">
      <c r="A126" s="93" t="s">
        <v>278</v>
      </c>
      <c r="B126" s="132">
        <v>536</v>
      </c>
      <c r="C126" s="75">
        <v>10</v>
      </c>
      <c r="D126" s="75" t="s">
        <v>127</v>
      </c>
      <c r="E126" s="73" t="s">
        <v>221</v>
      </c>
      <c r="F126" s="73">
        <v>310</v>
      </c>
      <c r="G126" s="74">
        <v>128</v>
      </c>
    </row>
    <row r="127" spans="1:7" ht="15.75" hidden="1" x14ac:dyDescent="0.25">
      <c r="A127" s="109" t="s">
        <v>222</v>
      </c>
      <c r="B127" s="133"/>
      <c r="C127" s="82" t="s">
        <v>223</v>
      </c>
      <c r="D127" s="82" t="s">
        <v>128</v>
      </c>
      <c r="E127" s="76" t="s">
        <v>129</v>
      </c>
      <c r="F127" s="82" t="s">
        <v>130</v>
      </c>
      <c r="G127" s="83"/>
    </row>
    <row r="128" spans="1:7" ht="15.75" hidden="1" x14ac:dyDescent="0.25">
      <c r="A128" s="96" t="s">
        <v>224</v>
      </c>
      <c r="B128" s="118"/>
      <c r="C128" s="75" t="s">
        <v>223</v>
      </c>
      <c r="D128" s="75" t="s">
        <v>127</v>
      </c>
      <c r="E128" s="73" t="s">
        <v>129</v>
      </c>
      <c r="F128" s="75" t="s">
        <v>130</v>
      </c>
      <c r="G128" s="74"/>
    </row>
    <row r="129" spans="1:7" ht="15.75" hidden="1" x14ac:dyDescent="0.25">
      <c r="A129" s="96" t="s">
        <v>225</v>
      </c>
      <c r="B129" s="118"/>
      <c r="C129" s="75" t="s">
        <v>223</v>
      </c>
      <c r="D129" s="75" t="s">
        <v>127</v>
      </c>
      <c r="E129" s="73" t="s">
        <v>147</v>
      </c>
      <c r="F129" s="75" t="s">
        <v>130</v>
      </c>
      <c r="G129" s="74"/>
    </row>
    <row r="130" spans="1:7" ht="47.25" hidden="1" x14ac:dyDescent="0.25">
      <c r="A130" s="96" t="s">
        <v>226</v>
      </c>
      <c r="B130" s="118"/>
      <c r="C130" s="75" t="s">
        <v>223</v>
      </c>
      <c r="D130" s="75" t="s">
        <v>127</v>
      </c>
      <c r="E130" s="73" t="s">
        <v>227</v>
      </c>
      <c r="F130" s="75" t="s">
        <v>130</v>
      </c>
      <c r="G130" s="74"/>
    </row>
    <row r="131" spans="1:7" ht="15.75" hidden="1" x14ac:dyDescent="0.25">
      <c r="A131" s="96" t="s">
        <v>228</v>
      </c>
      <c r="B131" s="118"/>
      <c r="C131" s="75" t="s">
        <v>223</v>
      </c>
      <c r="D131" s="75" t="s">
        <v>127</v>
      </c>
      <c r="E131" s="73" t="s">
        <v>229</v>
      </c>
      <c r="F131" s="75" t="s">
        <v>130</v>
      </c>
      <c r="G131" s="74"/>
    </row>
    <row r="132" spans="1:7" ht="63" hidden="1" x14ac:dyDescent="0.25">
      <c r="A132" s="96" t="s">
        <v>171</v>
      </c>
      <c r="B132" s="118"/>
      <c r="C132" s="75" t="s">
        <v>223</v>
      </c>
      <c r="D132" s="75" t="s">
        <v>127</v>
      </c>
      <c r="E132" s="73" t="s">
        <v>229</v>
      </c>
      <c r="F132" s="75" t="s">
        <v>157</v>
      </c>
      <c r="G132" s="74"/>
    </row>
    <row r="133" spans="1:7" ht="78.75" hidden="1" x14ac:dyDescent="0.25">
      <c r="A133" s="96" t="s">
        <v>217</v>
      </c>
      <c r="B133" s="118"/>
      <c r="C133" s="117" t="s">
        <v>208</v>
      </c>
      <c r="D133" s="117" t="s">
        <v>127</v>
      </c>
      <c r="E133" s="73" t="s">
        <v>218</v>
      </c>
      <c r="F133" s="75" t="s">
        <v>130</v>
      </c>
      <c r="G133" s="74"/>
    </row>
    <row r="134" spans="1:7" ht="63" hidden="1" x14ac:dyDescent="0.25">
      <c r="A134" s="96" t="s">
        <v>171</v>
      </c>
      <c r="B134" s="118"/>
      <c r="C134" s="117" t="s">
        <v>208</v>
      </c>
      <c r="D134" s="117" t="s">
        <v>127</v>
      </c>
      <c r="E134" s="73" t="s">
        <v>218</v>
      </c>
      <c r="F134" s="73">
        <v>244</v>
      </c>
      <c r="G134" s="74"/>
    </row>
    <row r="135" spans="1:7" ht="78.75" hidden="1" x14ac:dyDescent="0.25">
      <c r="A135" s="109" t="s">
        <v>230</v>
      </c>
      <c r="B135" s="133"/>
      <c r="C135" s="82" t="s">
        <v>231</v>
      </c>
      <c r="D135" s="82" t="s">
        <v>128</v>
      </c>
      <c r="E135" s="76" t="s">
        <v>129</v>
      </c>
      <c r="F135" s="82" t="s">
        <v>130</v>
      </c>
      <c r="G135" s="83"/>
    </row>
    <row r="136" spans="1:7" ht="31.5" hidden="1" x14ac:dyDescent="0.25">
      <c r="A136" s="96" t="s">
        <v>232</v>
      </c>
      <c r="B136" s="118"/>
      <c r="C136" s="75" t="s">
        <v>231</v>
      </c>
      <c r="D136" s="75" t="s">
        <v>159</v>
      </c>
      <c r="E136" s="73" t="s">
        <v>129</v>
      </c>
      <c r="F136" s="75" t="s">
        <v>130</v>
      </c>
      <c r="G136" s="74"/>
    </row>
    <row r="137" spans="1:7" ht="15.75" hidden="1" x14ac:dyDescent="0.25">
      <c r="A137" s="96" t="s">
        <v>233</v>
      </c>
      <c r="B137" s="118"/>
      <c r="C137" s="75" t="s">
        <v>231</v>
      </c>
      <c r="D137" s="75" t="s">
        <v>159</v>
      </c>
      <c r="E137" s="73" t="s">
        <v>219</v>
      </c>
      <c r="F137" s="75" t="s">
        <v>130</v>
      </c>
      <c r="G137" s="74"/>
    </row>
    <row r="138" spans="1:7" ht="15.75" hidden="1" x14ac:dyDescent="0.25">
      <c r="A138" s="96" t="s">
        <v>176</v>
      </c>
      <c r="B138" s="118"/>
      <c r="C138" s="75" t="s">
        <v>231</v>
      </c>
      <c r="D138" s="75" t="s">
        <v>159</v>
      </c>
      <c r="E138" s="73" t="s">
        <v>147</v>
      </c>
      <c r="F138" s="75" t="s">
        <v>130</v>
      </c>
      <c r="G138" s="74"/>
    </row>
    <row r="139" spans="1:7" ht="126" hidden="1" x14ac:dyDescent="0.25">
      <c r="A139" s="96" t="s">
        <v>234</v>
      </c>
      <c r="B139" s="118"/>
      <c r="C139" s="75" t="s">
        <v>231</v>
      </c>
      <c r="D139" s="75" t="s">
        <v>159</v>
      </c>
      <c r="E139" s="118" t="s">
        <v>235</v>
      </c>
      <c r="F139" s="75" t="s">
        <v>130</v>
      </c>
      <c r="G139" s="74"/>
    </row>
    <row r="140" spans="1:7" ht="15.75" hidden="1" x14ac:dyDescent="0.25">
      <c r="A140" s="96" t="s">
        <v>236</v>
      </c>
      <c r="B140" s="118"/>
      <c r="C140" s="75" t="s">
        <v>231</v>
      </c>
      <c r="D140" s="75" t="s">
        <v>159</v>
      </c>
      <c r="E140" s="73" t="s">
        <v>235</v>
      </c>
      <c r="F140" s="73">
        <v>530</v>
      </c>
      <c r="G140" s="74"/>
    </row>
  </sheetData>
  <mergeCells count="3">
    <mergeCell ref="F1:G1"/>
    <mergeCell ref="F2:G2"/>
    <mergeCell ref="A4:G4"/>
  </mergeCells>
  <pageMargins left="0" right="0" top="0" bottom="0" header="0.31496062992125984" footer="0.31496062992125984"/>
  <pageSetup paperSize="9" scale="75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2"/>
  <sheetViews>
    <sheetView topLeftCell="A105" workbookViewId="0">
      <selection activeCell="I107" sqref="I107"/>
    </sheetView>
  </sheetViews>
  <sheetFormatPr defaultColWidth="8.85546875" defaultRowHeight="15" x14ac:dyDescent="0.25"/>
  <cols>
    <col min="1" max="1" width="46.7109375" style="98" customWidth="1"/>
    <col min="2" max="2" width="10.28515625" style="98" customWidth="1"/>
    <col min="3" max="3" width="9" style="124" bestFit="1" customWidth="1"/>
    <col min="4" max="4" width="7.42578125" style="124" customWidth="1"/>
    <col min="5" max="5" width="21.140625" style="124" customWidth="1"/>
    <col min="6" max="6" width="11.28515625" style="124" customWidth="1"/>
    <col min="7" max="7" width="13.85546875" style="164" customWidth="1"/>
    <col min="8" max="8" width="13.5703125" style="164" customWidth="1"/>
    <col min="9" max="16384" width="8.85546875" style="125"/>
  </cols>
  <sheetData>
    <row r="1" spans="1:8" x14ac:dyDescent="0.25">
      <c r="F1" s="312" t="s">
        <v>314</v>
      </c>
      <c r="G1" s="312"/>
      <c r="H1" s="312"/>
    </row>
    <row r="2" spans="1:8" ht="137.25" customHeight="1" x14ac:dyDescent="0.25">
      <c r="F2" s="313" t="s">
        <v>385</v>
      </c>
      <c r="G2" s="313"/>
      <c r="H2" s="313"/>
    </row>
    <row r="4" spans="1:8" ht="64.150000000000006" customHeight="1" x14ac:dyDescent="0.25">
      <c r="A4" s="315" t="s">
        <v>367</v>
      </c>
      <c r="B4" s="315"/>
      <c r="C4" s="315"/>
      <c r="D4" s="315"/>
      <c r="E4" s="315"/>
      <c r="F4" s="315"/>
      <c r="G4" s="315"/>
      <c r="H4" s="315"/>
    </row>
    <row r="5" spans="1:8" ht="15.75" x14ac:dyDescent="0.25">
      <c r="A5" s="90"/>
      <c r="B5" s="90"/>
      <c r="C5" s="66"/>
      <c r="D5" s="66"/>
      <c r="E5" s="66"/>
      <c r="F5" s="66"/>
      <c r="G5" s="66"/>
      <c r="H5" s="111" t="s">
        <v>97</v>
      </c>
    </row>
    <row r="6" spans="1:8" ht="26.45" customHeight="1" x14ac:dyDescent="0.25">
      <c r="A6" s="316" t="s">
        <v>120</v>
      </c>
      <c r="B6" s="318" t="s">
        <v>282</v>
      </c>
      <c r="C6" s="316" t="s">
        <v>121</v>
      </c>
      <c r="D6" s="316" t="s">
        <v>122</v>
      </c>
      <c r="E6" s="316" t="s">
        <v>123</v>
      </c>
      <c r="F6" s="316" t="s">
        <v>124</v>
      </c>
      <c r="G6" s="85" t="s">
        <v>348</v>
      </c>
      <c r="H6" s="166" t="s">
        <v>362</v>
      </c>
    </row>
    <row r="7" spans="1:8" ht="19.899999999999999" customHeight="1" x14ac:dyDescent="0.25">
      <c r="A7" s="317"/>
      <c r="B7" s="319"/>
      <c r="C7" s="317"/>
      <c r="D7" s="317"/>
      <c r="E7" s="317"/>
      <c r="F7" s="317"/>
      <c r="G7" s="86" t="s">
        <v>237</v>
      </c>
      <c r="H7" s="86" t="s">
        <v>237</v>
      </c>
    </row>
    <row r="8" spans="1:8" ht="24" customHeight="1" x14ac:dyDescent="0.25">
      <c r="A8" s="67" t="s">
        <v>125</v>
      </c>
      <c r="B8" s="87" t="s">
        <v>126</v>
      </c>
      <c r="C8" s="87" t="s">
        <v>126</v>
      </c>
      <c r="D8" s="87" t="s">
        <v>126</v>
      </c>
      <c r="E8" s="87" t="s">
        <v>126</v>
      </c>
      <c r="F8" s="87" t="s">
        <v>126</v>
      </c>
      <c r="G8" s="88">
        <f>G10+G44+G60+G79+G108+G121+G53+G9</f>
        <v>2354.6</v>
      </c>
      <c r="H8" s="88">
        <f>H10+H44+H60+H79+H108+H121+H53+H9</f>
        <v>2345.3000000000002</v>
      </c>
    </row>
    <row r="9" spans="1:8" ht="28.5" customHeight="1" x14ac:dyDescent="0.25">
      <c r="A9" s="67" t="s">
        <v>379</v>
      </c>
      <c r="B9" s="87">
        <v>536</v>
      </c>
      <c r="C9" s="229" t="s">
        <v>128</v>
      </c>
      <c r="D9" s="229" t="s">
        <v>128</v>
      </c>
      <c r="E9" s="87" t="s">
        <v>129</v>
      </c>
      <c r="F9" s="229" t="s">
        <v>130</v>
      </c>
      <c r="G9" s="88">
        <v>43.2</v>
      </c>
      <c r="H9" s="88">
        <v>87</v>
      </c>
    </row>
    <row r="10" spans="1:8" ht="18.600000000000001" customHeight="1" x14ac:dyDescent="0.25">
      <c r="A10" s="67" t="s">
        <v>256</v>
      </c>
      <c r="B10" s="87">
        <v>536</v>
      </c>
      <c r="C10" s="68" t="s">
        <v>127</v>
      </c>
      <c r="D10" s="68" t="s">
        <v>128</v>
      </c>
      <c r="E10" s="68" t="s">
        <v>129</v>
      </c>
      <c r="F10" s="68" t="s">
        <v>130</v>
      </c>
      <c r="G10" s="69">
        <f>G11+G17+G38</f>
        <v>1077.2</v>
      </c>
      <c r="H10" s="69">
        <f>H11+H17+H38</f>
        <v>1088.3</v>
      </c>
    </row>
    <row r="11" spans="1:8" ht="49.9" customHeight="1" x14ac:dyDescent="0.25">
      <c r="A11" s="101" t="s">
        <v>131</v>
      </c>
      <c r="B11" s="132">
        <v>536</v>
      </c>
      <c r="C11" s="91" t="s">
        <v>127</v>
      </c>
      <c r="D11" s="91" t="s">
        <v>132</v>
      </c>
      <c r="E11" s="91" t="s">
        <v>129</v>
      </c>
      <c r="F11" s="91" t="s">
        <v>130</v>
      </c>
      <c r="G11" s="92" t="str">
        <f t="shared" ref="G11:H15" si="0">G12</f>
        <v>445,2</v>
      </c>
      <c r="H11" s="92">
        <f t="shared" si="0"/>
        <v>445.2</v>
      </c>
    </row>
    <row r="12" spans="1:8" ht="31.9" customHeight="1" x14ac:dyDescent="0.25">
      <c r="A12" s="102" t="s">
        <v>133</v>
      </c>
      <c r="B12" s="132">
        <v>536</v>
      </c>
      <c r="C12" s="71" t="s">
        <v>127</v>
      </c>
      <c r="D12" s="71" t="s">
        <v>132</v>
      </c>
      <c r="E12" s="72" t="s">
        <v>134</v>
      </c>
      <c r="F12" s="71" t="s">
        <v>130</v>
      </c>
      <c r="G12" s="74" t="str">
        <f t="shared" si="0"/>
        <v>445,2</v>
      </c>
      <c r="H12" s="74">
        <f t="shared" si="0"/>
        <v>445.2</v>
      </c>
    </row>
    <row r="13" spans="1:8" ht="22.9" customHeight="1" x14ac:dyDescent="0.25">
      <c r="A13" s="102" t="s">
        <v>238</v>
      </c>
      <c r="B13" s="132">
        <v>536</v>
      </c>
      <c r="C13" s="71" t="s">
        <v>127</v>
      </c>
      <c r="D13" s="71" t="s">
        <v>132</v>
      </c>
      <c r="E13" s="72" t="s">
        <v>135</v>
      </c>
      <c r="F13" s="71" t="s">
        <v>130</v>
      </c>
      <c r="G13" s="74" t="str">
        <f t="shared" si="0"/>
        <v>445,2</v>
      </c>
      <c r="H13" s="74">
        <f t="shared" si="0"/>
        <v>445.2</v>
      </c>
    </row>
    <row r="14" spans="1:8" ht="36.6" customHeight="1" x14ac:dyDescent="0.25">
      <c r="A14" s="102" t="s">
        <v>136</v>
      </c>
      <c r="B14" s="132">
        <v>536</v>
      </c>
      <c r="C14" s="71" t="s">
        <v>127</v>
      </c>
      <c r="D14" s="71" t="s">
        <v>132</v>
      </c>
      <c r="E14" s="72" t="s">
        <v>137</v>
      </c>
      <c r="F14" s="71" t="s">
        <v>130</v>
      </c>
      <c r="G14" s="74" t="str">
        <f t="shared" si="0"/>
        <v>445,2</v>
      </c>
      <c r="H14" s="74">
        <f t="shared" si="0"/>
        <v>445.2</v>
      </c>
    </row>
    <row r="15" spans="1:8" ht="112.15" customHeight="1" x14ac:dyDescent="0.25">
      <c r="A15" s="103" t="s">
        <v>259</v>
      </c>
      <c r="B15" s="132">
        <v>536</v>
      </c>
      <c r="C15" s="71" t="s">
        <v>127</v>
      </c>
      <c r="D15" s="71" t="s">
        <v>132</v>
      </c>
      <c r="E15" s="72" t="s">
        <v>137</v>
      </c>
      <c r="F15" s="71" t="s">
        <v>258</v>
      </c>
      <c r="G15" s="74" t="str">
        <f t="shared" si="0"/>
        <v>445,2</v>
      </c>
      <c r="H15" s="74">
        <f t="shared" si="0"/>
        <v>445.2</v>
      </c>
    </row>
    <row r="16" spans="1:8" ht="48.6" customHeight="1" x14ac:dyDescent="0.25">
      <c r="A16" s="102" t="s">
        <v>138</v>
      </c>
      <c r="B16" s="132">
        <v>536</v>
      </c>
      <c r="C16" s="71" t="s">
        <v>127</v>
      </c>
      <c r="D16" s="71" t="s">
        <v>132</v>
      </c>
      <c r="E16" s="72" t="s">
        <v>137</v>
      </c>
      <c r="F16" s="71" t="s">
        <v>139</v>
      </c>
      <c r="G16" s="71" t="s">
        <v>368</v>
      </c>
      <c r="H16" s="74">
        <v>445.2</v>
      </c>
    </row>
    <row r="17" spans="1:8" ht="76.900000000000006" customHeight="1" x14ac:dyDescent="0.25">
      <c r="A17" s="101" t="s">
        <v>257</v>
      </c>
      <c r="B17" s="132">
        <v>536</v>
      </c>
      <c r="C17" s="91" t="s">
        <v>127</v>
      </c>
      <c r="D17" s="91" t="s">
        <v>140</v>
      </c>
      <c r="E17" s="112" t="s">
        <v>129</v>
      </c>
      <c r="F17" s="91" t="s">
        <v>130</v>
      </c>
      <c r="G17" s="92">
        <f>G18</f>
        <v>622</v>
      </c>
      <c r="H17" s="92">
        <f>H18</f>
        <v>633.1</v>
      </c>
    </row>
    <row r="18" spans="1:8" ht="33.6" customHeight="1" x14ac:dyDescent="0.25">
      <c r="A18" s="102" t="s">
        <v>240</v>
      </c>
      <c r="B18" s="132">
        <v>536</v>
      </c>
      <c r="C18" s="71" t="s">
        <v>127</v>
      </c>
      <c r="D18" s="71" t="s">
        <v>140</v>
      </c>
      <c r="E18" s="72" t="s">
        <v>134</v>
      </c>
      <c r="F18" s="71" t="s">
        <v>130</v>
      </c>
      <c r="G18" s="74">
        <f>G19</f>
        <v>622</v>
      </c>
      <c r="H18" s="74">
        <f>H19</f>
        <v>633.1</v>
      </c>
    </row>
    <row r="19" spans="1:8" ht="19.899999999999999" customHeight="1" x14ac:dyDescent="0.25">
      <c r="A19" s="102" t="s">
        <v>242</v>
      </c>
      <c r="B19" s="132">
        <v>536</v>
      </c>
      <c r="C19" s="71" t="s">
        <v>127</v>
      </c>
      <c r="D19" s="71" t="s">
        <v>140</v>
      </c>
      <c r="E19" s="72" t="s">
        <v>141</v>
      </c>
      <c r="F19" s="71" t="s">
        <v>130</v>
      </c>
      <c r="G19" s="74">
        <f>G20+G23</f>
        <v>622</v>
      </c>
      <c r="H19" s="74">
        <f>H20+H23</f>
        <v>633.1</v>
      </c>
    </row>
    <row r="20" spans="1:8" ht="48.6" customHeight="1" x14ac:dyDescent="0.25">
      <c r="A20" s="102" t="s">
        <v>241</v>
      </c>
      <c r="B20" s="132">
        <v>536</v>
      </c>
      <c r="C20" s="71" t="s">
        <v>127</v>
      </c>
      <c r="D20" s="71" t="s">
        <v>140</v>
      </c>
      <c r="E20" s="72" t="s">
        <v>142</v>
      </c>
      <c r="F20" s="71" t="s">
        <v>130</v>
      </c>
      <c r="G20" s="74" t="str">
        <f>G21</f>
        <v>450,9</v>
      </c>
      <c r="H20" s="74">
        <f>H21</f>
        <v>453.3</v>
      </c>
    </row>
    <row r="21" spans="1:8" ht="111" customHeight="1" x14ac:dyDescent="0.25">
      <c r="A21" s="103" t="s">
        <v>259</v>
      </c>
      <c r="B21" s="132">
        <v>536</v>
      </c>
      <c r="C21" s="71" t="s">
        <v>127</v>
      </c>
      <c r="D21" s="71" t="s">
        <v>140</v>
      </c>
      <c r="E21" s="72" t="s">
        <v>142</v>
      </c>
      <c r="F21" s="71" t="s">
        <v>258</v>
      </c>
      <c r="G21" s="74" t="str">
        <f>G22</f>
        <v>450,9</v>
      </c>
      <c r="H21" s="74">
        <f>H22</f>
        <v>453.3</v>
      </c>
    </row>
    <row r="22" spans="1:8" ht="45" customHeight="1" x14ac:dyDescent="0.25">
      <c r="A22" s="102" t="s">
        <v>138</v>
      </c>
      <c r="B22" s="132">
        <v>536</v>
      </c>
      <c r="C22" s="71" t="s">
        <v>127</v>
      </c>
      <c r="D22" s="71" t="s">
        <v>140</v>
      </c>
      <c r="E22" s="72" t="s">
        <v>142</v>
      </c>
      <c r="F22" s="71" t="s">
        <v>139</v>
      </c>
      <c r="G22" s="71" t="s">
        <v>369</v>
      </c>
      <c r="H22" s="74">
        <v>453.3</v>
      </c>
    </row>
    <row r="23" spans="1:8" ht="37.15" customHeight="1" x14ac:dyDescent="0.25">
      <c r="A23" s="78" t="s">
        <v>144</v>
      </c>
      <c r="B23" s="132">
        <v>536</v>
      </c>
      <c r="C23" s="71" t="s">
        <v>127</v>
      </c>
      <c r="D23" s="71" t="s">
        <v>140</v>
      </c>
      <c r="E23" s="72" t="s">
        <v>143</v>
      </c>
      <c r="F23" s="75" t="s">
        <v>130</v>
      </c>
      <c r="G23" s="74">
        <f>G24+G26</f>
        <v>171.1</v>
      </c>
      <c r="H23" s="74">
        <f>H24+H26</f>
        <v>179.79999999999998</v>
      </c>
    </row>
    <row r="24" spans="1:8" ht="54" customHeight="1" x14ac:dyDescent="0.25">
      <c r="A24" s="104" t="s">
        <v>262</v>
      </c>
      <c r="B24" s="132">
        <v>536</v>
      </c>
      <c r="C24" s="71" t="s">
        <v>127</v>
      </c>
      <c r="D24" s="71" t="s">
        <v>140</v>
      </c>
      <c r="E24" s="72" t="s">
        <v>143</v>
      </c>
      <c r="F24" s="75" t="s">
        <v>260</v>
      </c>
      <c r="G24" s="74" t="str">
        <f>G25</f>
        <v>170</v>
      </c>
      <c r="H24" s="74">
        <f>H25</f>
        <v>178.7</v>
      </c>
    </row>
    <row r="25" spans="1:8" ht="31.15" customHeight="1" x14ac:dyDescent="0.25">
      <c r="A25" s="104" t="s">
        <v>263</v>
      </c>
      <c r="B25" s="132">
        <v>536</v>
      </c>
      <c r="C25" s="71" t="s">
        <v>127</v>
      </c>
      <c r="D25" s="71" t="s">
        <v>140</v>
      </c>
      <c r="E25" s="72" t="s">
        <v>143</v>
      </c>
      <c r="F25" s="75" t="s">
        <v>261</v>
      </c>
      <c r="G25" s="75" t="s">
        <v>370</v>
      </c>
      <c r="H25" s="74">
        <v>178.7</v>
      </c>
    </row>
    <row r="26" spans="1:8" ht="22.9" customHeight="1" x14ac:dyDescent="0.25">
      <c r="A26" s="104" t="s">
        <v>228</v>
      </c>
      <c r="B26" s="132">
        <v>536</v>
      </c>
      <c r="C26" s="71" t="s">
        <v>127</v>
      </c>
      <c r="D26" s="71" t="s">
        <v>140</v>
      </c>
      <c r="E26" s="72" t="s">
        <v>143</v>
      </c>
      <c r="F26" s="75" t="s">
        <v>264</v>
      </c>
      <c r="G26" s="74" t="str">
        <f>G27</f>
        <v>1,1</v>
      </c>
      <c r="H26" s="74">
        <f>H27</f>
        <v>1.1000000000000001</v>
      </c>
    </row>
    <row r="27" spans="1:8" ht="32.450000000000003" customHeight="1" x14ac:dyDescent="0.25">
      <c r="A27" s="104" t="s">
        <v>266</v>
      </c>
      <c r="B27" s="132">
        <v>536</v>
      </c>
      <c r="C27" s="71" t="s">
        <v>127</v>
      </c>
      <c r="D27" s="71" t="s">
        <v>140</v>
      </c>
      <c r="E27" s="72" t="s">
        <v>143</v>
      </c>
      <c r="F27" s="75" t="s">
        <v>265</v>
      </c>
      <c r="G27" s="75" t="s">
        <v>371</v>
      </c>
      <c r="H27" s="74">
        <v>1.1000000000000001</v>
      </c>
    </row>
    <row r="28" spans="1:8" ht="35.450000000000003" hidden="1" customHeight="1" x14ac:dyDescent="0.25">
      <c r="A28" s="105" t="s">
        <v>145</v>
      </c>
      <c r="B28" s="132">
        <v>536</v>
      </c>
      <c r="C28" s="91" t="s">
        <v>127</v>
      </c>
      <c r="D28" s="91" t="s">
        <v>146</v>
      </c>
      <c r="E28" s="113" t="s">
        <v>129</v>
      </c>
      <c r="F28" s="91" t="s">
        <v>130</v>
      </c>
      <c r="G28" s="91"/>
      <c r="H28" s="114"/>
    </row>
    <row r="29" spans="1:8" ht="45.6" hidden="1" customHeight="1" x14ac:dyDescent="0.25">
      <c r="A29" s="78" t="s">
        <v>148</v>
      </c>
      <c r="B29" s="132">
        <v>536</v>
      </c>
      <c r="C29" s="71" t="s">
        <v>127</v>
      </c>
      <c r="D29" s="71" t="s">
        <v>146</v>
      </c>
      <c r="E29" s="73" t="s">
        <v>149</v>
      </c>
      <c r="F29" s="71" t="s">
        <v>130</v>
      </c>
      <c r="G29" s="71"/>
      <c r="H29" s="74"/>
    </row>
    <row r="30" spans="1:8" ht="45.6" hidden="1" customHeight="1" x14ac:dyDescent="0.25">
      <c r="A30" s="104" t="s">
        <v>262</v>
      </c>
      <c r="B30" s="132">
        <v>536</v>
      </c>
      <c r="C30" s="71" t="s">
        <v>127</v>
      </c>
      <c r="D30" s="71" t="s">
        <v>146</v>
      </c>
      <c r="E30" s="73" t="s">
        <v>149</v>
      </c>
      <c r="F30" s="71" t="s">
        <v>260</v>
      </c>
      <c r="G30" s="71"/>
      <c r="H30" s="74"/>
    </row>
    <row r="31" spans="1:8" ht="46.9" hidden="1" customHeight="1" x14ac:dyDescent="0.25">
      <c r="A31" s="104" t="s">
        <v>263</v>
      </c>
      <c r="B31" s="132">
        <v>536</v>
      </c>
      <c r="C31" s="71" t="s">
        <v>127</v>
      </c>
      <c r="D31" s="71" t="s">
        <v>146</v>
      </c>
      <c r="E31" s="73" t="s">
        <v>149</v>
      </c>
      <c r="F31" s="73">
        <v>240</v>
      </c>
      <c r="G31" s="73"/>
      <c r="H31" s="74"/>
    </row>
    <row r="32" spans="1:8" ht="36" hidden="1" customHeight="1" x14ac:dyDescent="0.25">
      <c r="A32" s="96" t="s">
        <v>268</v>
      </c>
      <c r="B32" s="132">
        <v>536</v>
      </c>
      <c r="C32" s="91" t="s">
        <v>127</v>
      </c>
      <c r="D32" s="91" t="s">
        <v>150</v>
      </c>
      <c r="E32" s="113" t="s">
        <v>129</v>
      </c>
      <c r="F32" s="91" t="s">
        <v>130</v>
      </c>
      <c r="G32" s="91"/>
      <c r="H32" s="115"/>
    </row>
    <row r="33" spans="1:8" ht="111" hidden="1" customHeight="1" x14ac:dyDescent="0.25">
      <c r="A33" s="96" t="s">
        <v>267</v>
      </c>
      <c r="B33" s="132">
        <v>536</v>
      </c>
      <c r="C33" s="71" t="s">
        <v>127</v>
      </c>
      <c r="D33" s="71" t="s">
        <v>150</v>
      </c>
      <c r="E33" s="79" t="s">
        <v>151</v>
      </c>
      <c r="F33" s="71" t="s">
        <v>152</v>
      </c>
      <c r="G33" s="71"/>
      <c r="H33" s="80"/>
    </row>
    <row r="34" spans="1:8" ht="145.9" hidden="1" customHeight="1" x14ac:dyDescent="0.25">
      <c r="A34" s="78" t="s">
        <v>243</v>
      </c>
      <c r="B34" s="132">
        <v>536</v>
      </c>
      <c r="C34" s="71" t="s">
        <v>127</v>
      </c>
      <c r="D34" s="71" t="s">
        <v>150</v>
      </c>
      <c r="E34" s="79" t="s">
        <v>153</v>
      </c>
      <c r="F34" s="71" t="s">
        <v>152</v>
      </c>
      <c r="G34" s="71"/>
      <c r="H34" s="80"/>
    </row>
    <row r="35" spans="1:8" ht="47.25" hidden="1" x14ac:dyDescent="0.25">
      <c r="A35" s="81" t="s">
        <v>154</v>
      </c>
      <c r="B35" s="132">
        <v>536</v>
      </c>
      <c r="C35" s="71" t="s">
        <v>127</v>
      </c>
      <c r="D35" s="71" t="s">
        <v>150</v>
      </c>
      <c r="E35" s="73" t="s">
        <v>155</v>
      </c>
      <c r="F35" s="71" t="s">
        <v>130</v>
      </c>
      <c r="G35" s="71"/>
      <c r="H35" s="80"/>
    </row>
    <row r="36" spans="1:8" ht="60.6" hidden="1" customHeight="1" x14ac:dyDescent="0.25">
      <c r="A36" s="81" t="s">
        <v>244</v>
      </c>
      <c r="B36" s="132">
        <v>536</v>
      </c>
      <c r="C36" s="71" t="s">
        <v>127</v>
      </c>
      <c r="D36" s="71" t="s">
        <v>150</v>
      </c>
      <c r="E36" s="73" t="s">
        <v>156</v>
      </c>
      <c r="F36" s="71" t="s">
        <v>130</v>
      </c>
      <c r="G36" s="71"/>
      <c r="H36" s="80"/>
    </row>
    <row r="37" spans="1:8" ht="60.6" hidden="1" customHeight="1" x14ac:dyDescent="0.25">
      <c r="A37" s="81" t="s">
        <v>171</v>
      </c>
      <c r="B37" s="132">
        <v>536</v>
      </c>
      <c r="C37" s="71" t="s">
        <v>127</v>
      </c>
      <c r="D37" s="71" t="s">
        <v>150</v>
      </c>
      <c r="E37" s="73" t="s">
        <v>156</v>
      </c>
      <c r="F37" s="71" t="s">
        <v>157</v>
      </c>
      <c r="G37" s="71"/>
      <c r="H37" s="80"/>
    </row>
    <row r="38" spans="1:8" ht="33" customHeight="1" x14ac:dyDescent="0.25">
      <c r="A38" s="95" t="s">
        <v>332</v>
      </c>
      <c r="B38" s="91" t="s">
        <v>334</v>
      </c>
      <c r="C38" s="91" t="s">
        <v>127</v>
      </c>
      <c r="D38" s="91" t="s">
        <v>150</v>
      </c>
      <c r="E38" s="112" t="s">
        <v>129</v>
      </c>
      <c r="F38" s="91" t="s">
        <v>130</v>
      </c>
      <c r="G38" s="74">
        <f t="shared" ref="G38:H42" si="1">G39</f>
        <v>10</v>
      </c>
      <c r="H38" s="74">
        <f t="shared" si="1"/>
        <v>10</v>
      </c>
    </row>
    <row r="39" spans="1:8" ht="76.5" customHeight="1" x14ac:dyDescent="0.25">
      <c r="A39" s="95" t="s">
        <v>420</v>
      </c>
      <c r="B39" s="91" t="s">
        <v>334</v>
      </c>
      <c r="C39" s="91" t="s">
        <v>127</v>
      </c>
      <c r="D39" s="91" t="s">
        <v>150</v>
      </c>
      <c r="E39" s="112" t="s">
        <v>151</v>
      </c>
      <c r="F39" s="91" t="s">
        <v>130</v>
      </c>
      <c r="G39" s="74">
        <f t="shared" si="1"/>
        <v>10</v>
      </c>
      <c r="H39" s="74">
        <f t="shared" si="1"/>
        <v>10</v>
      </c>
    </row>
    <row r="40" spans="1:8" ht="127.5" customHeight="1" x14ac:dyDescent="0.25">
      <c r="A40" s="81" t="s">
        <v>426</v>
      </c>
      <c r="B40" s="91" t="s">
        <v>334</v>
      </c>
      <c r="C40" s="91" t="s">
        <v>127</v>
      </c>
      <c r="D40" s="91" t="s">
        <v>150</v>
      </c>
      <c r="E40" s="112" t="s">
        <v>153</v>
      </c>
      <c r="F40" s="91" t="s">
        <v>130</v>
      </c>
      <c r="G40" s="74">
        <f t="shared" si="1"/>
        <v>10</v>
      </c>
      <c r="H40" s="74">
        <f t="shared" si="1"/>
        <v>10</v>
      </c>
    </row>
    <row r="41" spans="1:8" ht="38.25" customHeight="1" x14ac:dyDescent="0.25">
      <c r="A41" s="210" t="s">
        <v>340</v>
      </c>
      <c r="B41" s="91" t="s">
        <v>334</v>
      </c>
      <c r="C41" s="91" t="s">
        <v>127</v>
      </c>
      <c r="D41" s="91" t="s">
        <v>150</v>
      </c>
      <c r="E41" s="112" t="s">
        <v>156</v>
      </c>
      <c r="F41" s="91" t="s">
        <v>130</v>
      </c>
      <c r="G41" s="74">
        <f t="shared" si="1"/>
        <v>10</v>
      </c>
      <c r="H41" s="74">
        <f t="shared" si="1"/>
        <v>10</v>
      </c>
    </row>
    <row r="42" spans="1:8" ht="48" customHeight="1" x14ac:dyDescent="0.25">
      <c r="A42" s="104" t="s">
        <v>262</v>
      </c>
      <c r="B42" s="132">
        <v>536</v>
      </c>
      <c r="C42" s="71" t="s">
        <v>127</v>
      </c>
      <c r="D42" s="71" t="s">
        <v>150</v>
      </c>
      <c r="E42" s="72" t="s">
        <v>156</v>
      </c>
      <c r="F42" s="75" t="s">
        <v>260</v>
      </c>
      <c r="G42" s="74">
        <f t="shared" si="1"/>
        <v>10</v>
      </c>
      <c r="H42" s="74">
        <f t="shared" si="1"/>
        <v>10</v>
      </c>
    </row>
    <row r="43" spans="1:8" ht="48" customHeight="1" x14ac:dyDescent="0.25">
      <c r="A43" s="81" t="s">
        <v>263</v>
      </c>
      <c r="B43" s="91" t="s">
        <v>334</v>
      </c>
      <c r="C43" s="91" t="s">
        <v>127</v>
      </c>
      <c r="D43" s="91" t="s">
        <v>150</v>
      </c>
      <c r="E43" s="112" t="s">
        <v>156</v>
      </c>
      <c r="F43" s="91" t="s">
        <v>261</v>
      </c>
      <c r="G43" s="74">
        <v>10</v>
      </c>
      <c r="H43" s="74">
        <v>10</v>
      </c>
    </row>
    <row r="44" spans="1:8" ht="18" customHeight="1" x14ac:dyDescent="0.25">
      <c r="A44" s="106" t="s">
        <v>245</v>
      </c>
      <c r="B44" s="87">
        <v>536</v>
      </c>
      <c r="C44" s="68" t="s">
        <v>132</v>
      </c>
      <c r="D44" s="68" t="s">
        <v>128</v>
      </c>
      <c r="E44" s="76" t="s">
        <v>158</v>
      </c>
      <c r="F44" s="82" t="s">
        <v>130</v>
      </c>
      <c r="G44" s="83">
        <f t="shared" ref="G44:H47" si="2">G45</f>
        <v>82</v>
      </c>
      <c r="H44" s="83">
        <f t="shared" si="2"/>
        <v>86</v>
      </c>
    </row>
    <row r="45" spans="1:8" ht="37.15" customHeight="1" x14ac:dyDescent="0.25">
      <c r="A45" s="107" t="s">
        <v>246</v>
      </c>
      <c r="B45" s="132">
        <v>536</v>
      </c>
      <c r="C45" s="91" t="s">
        <v>132</v>
      </c>
      <c r="D45" s="91" t="s">
        <v>159</v>
      </c>
      <c r="E45" s="113" t="s">
        <v>129</v>
      </c>
      <c r="F45" s="116" t="s">
        <v>130</v>
      </c>
      <c r="G45" s="114">
        <f t="shared" si="2"/>
        <v>82</v>
      </c>
      <c r="H45" s="114">
        <f t="shared" si="2"/>
        <v>86</v>
      </c>
    </row>
    <row r="46" spans="1:8" ht="19.149999999999999" customHeight="1" x14ac:dyDescent="0.25">
      <c r="A46" s="102" t="s">
        <v>225</v>
      </c>
      <c r="B46" s="132">
        <v>536</v>
      </c>
      <c r="C46" s="71" t="s">
        <v>132</v>
      </c>
      <c r="D46" s="71" t="s">
        <v>159</v>
      </c>
      <c r="E46" s="73" t="s">
        <v>160</v>
      </c>
      <c r="F46" s="75" t="s">
        <v>130</v>
      </c>
      <c r="G46" s="74">
        <f t="shared" si="2"/>
        <v>82</v>
      </c>
      <c r="H46" s="74">
        <f t="shared" si="2"/>
        <v>86</v>
      </c>
    </row>
    <row r="47" spans="1:8" ht="33" customHeight="1" x14ac:dyDescent="0.25">
      <c r="A47" s="102" t="s">
        <v>247</v>
      </c>
      <c r="B47" s="132">
        <v>536</v>
      </c>
      <c r="C47" s="71" t="s">
        <v>132</v>
      </c>
      <c r="D47" s="71" t="s">
        <v>159</v>
      </c>
      <c r="E47" s="73" t="s">
        <v>161</v>
      </c>
      <c r="F47" s="75" t="s">
        <v>130</v>
      </c>
      <c r="G47" s="74">
        <f t="shared" si="2"/>
        <v>82</v>
      </c>
      <c r="H47" s="74">
        <f t="shared" si="2"/>
        <v>86</v>
      </c>
    </row>
    <row r="48" spans="1:8" ht="48.6" customHeight="1" x14ac:dyDescent="0.25">
      <c r="A48" s="102" t="s">
        <v>248</v>
      </c>
      <c r="B48" s="132">
        <v>536</v>
      </c>
      <c r="C48" s="71" t="s">
        <v>132</v>
      </c>
      <c r="D48" s="71" t="s">
        <v>159</v>
      </c>
      <c r="E48" s="73" t="s">
        <v>162</v>
      </c>
      <c r="F48" s="75" t="s">
        <v>130</v>
      </c>
      <c r="G48" s="74">
        <f>G49+G51</f>
        <v>82</v>
      </c>
      <c r="H48" s="74">
        <f>H49+H51</f>
        <v>86</v>
      </c>
    </row>
    <row r="49" spans="1:8" ht="118.15" customHeight="1" x14ac:dyDescent="0.25">
      <c r="A49" s="103" t="s">
        <v>259</v>
      </c>
      <c r="B49" s="132">
        <v>536</v>
      </c>
      <c r="C49" s="71" t="s">
        <v>132</v>
      </c>
      <c r="D49" s="71" t="s">
        <v>159</v>
      </c>
      <c r="E49" s="73" t="s">
        <v>162</v>
      </c>
      <c r="F49" s="75" t="s">
        <v>258</v>
      </c>
      <c r="G49" s="74">
        <f>G50</f>
        <v>77.2</v>
      </c>
      <c r="H49" s="74">
        <f>H50</f>
        <v>77.2</v>
      </c>
    </row>
    <row r="50" spans="1:8" ht="44.45" customHeight="1" x14ac:dyDescent="0.25">
      <c r="A50" s="102" t="s">
        <v>138</v>
      </c>
      <c r="B50" s="132">
        <v>536</v>
      </c>
      <c r="C50" s="71" t="s">
        <v>132</v>
      </c>
      <c r="D50" s="71" t="s">
        <v>159</v>
      </c>
      <c r="E50" s="73" t="s">
        <v>162</v>
      </c>
      <c r="F50" s="75" t="s">
        <v>139</v>
      </c>
      <c r="G50" s="74">
        <v>77.2</v>
      </c>
      <c r="H50" s="74">
        <v>77.2</v>
      </c>
    </row>
    <row r="51" spans="1:8" ht="43.9" customHeight="1" x14ac:dyDescent="0.25">
      <c r="A51" s="104" t="s">
        <v>262</v>
      </c>
      <c r="B51" s="132">
        <v>536</v>
      </c>
      <c r="C51" s="71" t="s">
        <v>132</v>
      </c>
      <c r="D51" s="71" t="s">
        <v>159</v>
      </c>
      <c r="E51" s="73" t="s">
        <v>162</v>
      </c>
      <c r="F51" s="73">
        <v>200</v>
      </c>
      <c r="G51" s="74">
        <v>4.8</v>
      </c>
      <c r="H51" s="74">
        <f>H52</f>
        <v>8.8000000000000007</v>
      </c>
    </row>
    <row r="52" spans="1:8" ht="29.45" customHeight="1" x14ac:dyDescent="0.25">
      <c r="A52" s="104" t="s">
        <v>263</v>
      </c>
      <c r="B52" s="132">
        <v>536</v>
      </c>
      <c r="C52" s="71" t="s">
        <v>132</v>
      </c>
      <c r="D52" s="71" t="s">
        <v>159</v>
      </c>
      <c r="E52" s="73" t="s">
        <v>162</v>
      </c>
      <c r="F52" s="73">
        <v>240</v>
      </c>
      <c r="G52" s="74">
        <v>4.8</v>
      </c>
      <c r="H52" s="74">
        <v>8.8000000000000007</v>
      </c>
    </row>
    <row r="53" spans="1:8" ht="39.75" customHeight="1" x14ac:dyDescent="0.25">
      <c r="A53" s="67" t="s">
        <v>335</v>
      </c>
      <c r="B53" s="68" t="s">
        <v>334</v>
      </c>
      <c r="C53" s="68" t="s">
        <v>159</v>
      </c>
      <c r="D53" s="68" t="s">
        <v>128</v>
      </c>
      <c r="E53" s="211" t="s">
        <v>129</v>
      </c>
      <c r="F53" s="68" t="s">
        <v>130</v>
      </c>
      <c r="G53" s="74">
        <f t="shared" ref="G53:H58" si="3">G54</f>
        <v>20</v>
      </c>
      <c r="H53" s="74">
        <f t="shared" si="3"/>
        <v>20</v>
      </c>
    </row>
    <row r="54" spans="1:8" ht="55.5" customHeight="1" x14ac:dyDescent="0.25">
      <c r="A54" s="81" t="s">
        <v>336</v>
      </c>
      <c r="B54" s="71" t="s">
        <v>334</v>
      </c>
      <c r="C54" s="71" t="s">
        <v>159</v>
      </c>
      <c r="D54" s="71" t="s">
        <v>231</v>
      </c>
      <c r="E54" s="72" t="s">
        <v>129</v>
      </c>
      <c r="F54" s="71" t="s">
        <v>130</v>
      </c>
      <c r="G54" s="74">
        <f t="shared" si="3"/>
        <v>20</v>
      </c>
      <c r="H54" s="74">
        <f t="shared" si="3"/>
        <v>20</v>
      </c>
    </row>
    <row r="55" spans="1:8" ht="22.5" customHeight="1" x14ac:dyDescent="0.25">
      <c r="A55" s="81" t="s">
        <v>337</v>
      </c>
      <c r="B55" s="71" t="s">
        <v>334</v>
      </c>
      <c r="C55" s="71" t="s">
        <v>159</v>
      </c>
      <c r="D55" s="71" t="s">
        <v>231</v>
      </c>
      <c r="E55" s="72" t="s">
        <v>219</v>
      </c>
      <c r="F55" s="71" t="s">
        <v>130</v>
      </c>
      <c r="G55" s="74">
        <f t="shared" si="3"/>
        <v>20</v>
      </c>
      <c r="H55" s="74">
        <f t="shared" si="3"/>
        <v>20</v>
      </c>
    </row>
    <row r="56" spans="1:8" ht="26.25" customHeight="1" x14ac:dyDescent="0.25">
      <c r="A56" s="81" t="s">
        <v>176</v>
      </c>
      <c r="B56" s="71" t="s">
        <v>334</v>
      </c>
      <c r="C56" s="71" t="s">
        <v>159</v>
      </c>
      <c r="D56" s="71" t="s">
        <v>231</v>
      </c>
      <c r="E56" s="72" t="s">
        <v>147</v>
      </c>
      <c r="F56" s="71" t="s">
        <v>130</v>
      </c>
      <c r="G56" s="74">
        <f t="shared" si="3"/>
        <v>20</v>
      </c>
      <c r="H56" s="74">
        <f t="shared" si="3"/>
        <v>20</v>
      </c>
    </row>
    <row r="57" spans="1:8" ht="60.75" customHeight="1" x14ac:dyDescent="0.25">
      <c r="A57" s="81" t="s">
        <v>338</v>
      </c>
      <c r="B57" s="71" t="s">
        <v>334</v>
      </c>
      <c r="C57" s="71" t="s">
        <v>159</v>
      </c>
      <c r="D57" s="71" t="s">
        <v>231</v>
      </c>
      <c r="E57" s="72" t="s">
        <v>339</v>
      </c>
      <c r="F57" s="71" t="s">
        <v>130</v>
      </c>
      <c r="G57" s="74">
        <f t="shared" si="3"/>
        <v>20</v>
      </c>
      <c r="H57" s="74">
        <f t="shared" si="3"/>
        <v>20</v>
      </c>
    </row>
    <row r="58" spans="1:8" ht="45.75" customHeight="1" x14ac:dyDescent="0.25">
      <c r="A58" s="81" t="s">
        <v>262</v>
      </c>
      <c r="B58" s="71" t="s">
        <v>334</v>
      </c>
      <c r="C58" s="71" t="s">
        <v>159</v>
      </c>
      <c r="D58" s="71" t="s">
        <v>231</v>
      </c>
      <c r="E58" s="72" t="s">
        <v>339</v>
      </c>
      <c r="F58" s="71" t="s">
        <v>260</v>
      </c>
      <c r="G58" s="74">
        <f t="shared" si="3"/>
        <v>20</v>
      </c>
      <c r="H58" s="74">
        <f t="shared" si="3"/>
        <v>20</v>
      </c>
    </row>
    <row r="59" spans="1:8" ht="57.75" customHeight="1" x14ac:dyDescent="0.25">
      <c r="A59" s="81" t="s">
        <v>263</v>
      </c>
      <c r="B59" s="71" t="s">
        <v>334</v>
      </c>
      <c r="C59" s="71" t="s">
        <v>159</v>
      </c>
      <c r="D59" s="71" t="s">
        <v>231</v>
      </c>
      <c r="E59" s="72" t="s">
        <v>339</v>
      </c>
      <c r="F59" s="71" t="s">
        <v>261</v>
      </c>
      <c r="G59" s="74">
        <v>20</v>
      </c>
      <c r="H59" s="74">
        <v>20</v>
      </c>
    </row>
    <row r="60" spans="1:8" ht="0.75" hidden="1" customHeight="1" x14ac:dyDescent="0.25">
      <c r="A60" s="108" t="s">
        <v>288</v>
      </c>
      <c r="B60" s="87">
        <v>536</v>
      </c>
      <c r="C60" s="68" t="s">
        <v>140</v>
      </c>
      <c r="D60" s="68" t="s">
        <v>128</v>
      </c>
      <c r="E60" s="76" t="s">
        <v>129</v>
      </c>
      <c r="F60" s="68" t="s">
        <v>130</v>
      </c>
      <c r="G60" s="69">
        <f>G61+G73</f>
        <v>0</v>
      </c>
      <c r="H60" s="69">
        <f>H61+H73</f>
        <v>0</v>
      </c>
    </row>
    <row r="61" spans="1:8" ht="39.75" hidden="1" customHeight="1" x14ac:dyDescent="0.25">
      <c r="A61" s="95" t="s">
        <v>249</v>
      </c>
      <c r="B61" s="132">
        <v>536</v>
      </c>
      <c r="C61" s="91" t="s">
        <v>140</v>
      </c>
      <c r="D61" s="91" t="s">
        <v>164</v>
      </c>
      <c r="E61" s="91" t="s">
        <v>129</v>
      </c>
      <c r="F61" s="91" t="s">
        <v>130</v>
      </c>
      <c r="G61" s="115">
        <f t="shared" ref="G61:G63" si="4">G62</f>
        <v>0</v>
      </c>
      <c r="H61" s="115">
        <v>0</v>
      </c>
    </row>
    <row r="62" spans="1:8" ht="113.25" hidden="1" customHeight="1" x14ac:dyDescent="0.25">
      <c r="A62" s="81" t="s">
        <v>350</v>
      </c>
      <c r="B62" s="132">
        <v>536</v>
      </c>
      <c r="C62" s="71" t="s">
        <v>140</v>
      </c>
      <c r="D62" s="71" t="s">
        <v>164</v>
      </c>
      <c r="E62" s="71" t="s">
        <v>165</v>
      </c>
      <c r="F62" s="71" t="s">
        <v>130</v>
      </c>
      <c r="G62" s="80">
        <f t="shared" si="4"/>
        <v>0</v>
      </c>
      <c r="H62" s="80">
        <v>0</v>
      </c>
    </row>
    <row r="63" spans="1:8" ht="63" hidden="1" x14ac:dyDescent="0.25">
      <c r="A63" s="96" t="s">
        <v>269</v>
      </c>
      <c r="B63" s="132">
        <v>536</v>
      </c>
      <c r="C63" s="117" t="s">
        <v>140</v>
      </c>
      <c r="D63" s="117" t="s">
        <v>164</v>
      </c>
      <c r="E63" s="79" t="s">
        <v>166</v>
      </c>
      <c r="F63" s="117" t="s">
        <v>130</v>
      </c>
      <c r="G63" s="84">
        <f t="shared" si="4"/>
        <v>0</v>
      </c>
      <c r="H63" s="84">
        <v>0</v>
      </c>
    </row>
    <row r="64" spans="1:8" ht="47.25" hidden="1" customHeight="1" x14ac:dyDescent="0.25">
      <c r="A64" s="96" t="s">
        <v>167</v>
      </c>
      <c r="B64" s="132">
        <v>536</v>
      </c>
      <c r="C64" s="117" t="s">
        <v>140</v>
      </c>
      <c r="D64" s="117" t="s">
        <v>164</v>
      </c>
      <c r="E64" s="79" t="s">
        <v>168</v>
      </c>
      <c r="F64" s="117" t="s">
        <v>130</v>
      </c>
      <c r="G64" s="84">
        <f>G65+G70+G68</f>
        <v>0</v>
      </c>
      <c r="H64" s="84">
        <v>0</v>
      </c>
    </row>
    <row r="65" spans="1:8" ht="3" hidden="1" customHeight="1" x14ac:dyDescent="0.25">
      <c r="A65" s="102" t="s">
        <v>169</v>
      </c>
      <c r="B65" s="132">
        <v>536</v>
      </c>
      <c r="C65" s="117" t="s">
        <v>140</v>
      </c>
      <c r="D65" s="117" t="s">
        <v>164</v>
      </c>
      <c r="E65" s="73" t="s">
        <v>170</v>
      </c>
      <c r="F65" s="117" t="s">
        <v>130</v>
      </c>
      <c r="G65" s="74">
        <f>G66</f>
        <v>0</v>
      </c>
      <c r="H65" s="74">
        <v>0</v>
      </c>
    </row>
    <row r="66" spans="1:8" ht="51" hidden="1" customHeight="1" x14ac:dyDescent="0.25">
      <c r="A66" s="104" t="s">
        <v>262</v>
      </c>
      <c r="B66" s="132">
        <v>536</v>
      </c>
      <c r="C66" s="117" t="s">
        <v>140</v>
      </c>
      <c r="D66" s="117" t="s">
        <v>164</v>
      </c>
      <c r="E66" s="73" t="s">
        <v>170</v>
      </c>
      <c r="F66" s="117" t="s">
        <v>260</v>
      </c>
      <c r="G66" s="74">
        <f>G67</f>
        <v>0</v>
      </c>
      <c r="H66" s="74">
        <v>0</v>
      </c>
    </row>
    <row r="67" spans="1:8" ht="57.75" hidden="1" customHeight="1" x14ac:dyDescent="0.25">
      <c r="A67" s="104" t="s">
        <v>263</v>
      </c>
      <c r="B67" s="132">
        <v>536</v>
      </c>
      <c r="C67" s="117" t="s">
        <v>140</v>
      </c>
      <c r="D67" s="117" t="s">
        <v>164</v>
      </c>
      <c r="E67" s="73" t="s">
        <v>170</v>
      </c>
      <c r="F67" s="73">
        <v>240</v>
      </c>
      <c r="G67" s="73">
        <v>0</v>
      </c>
      <c r="H67" s="74">
        <v>0</v>
      </c>
    </row>
    <row r="68" spans="1:8" ht="107.25" hidden="1" customHeight="1" x14ac:dyDescent="0.25">
      <c r="A68" s="104" t="s">
        <v>349</v>
      </c>
      <c r="B68" s="132">
        <v>536</v>
      </c>
      <c r="C68" s="117" t="s">
        <v>140</v>
      </c>
      <c r="D68" s="117" t="s">
        <v>164</v>
      </c>
      <c r="E68" s="73" t="s">
        <v>173</v>
      </c>
      <c r="F68" s="75" t="s">
        <v>130</v>
      </c>
      <c r="G68" s="74">
        <f>G69</f>
        <v>0</v>
      </c>
      <c r="H68" s="74">
        <v>0</v>
      </c>
    </row>
    <row r="69" spans="1:8" ht="40.5" hidden="1" customHeight="1" x14ac:dyDescent="0.25">
      <c r="A69" s="104" t="s">
        <v>263</v>
      </c>
      <c r="B69" s="132">
        <v>536</v>
      </c>
      <c r="C69" s="117" t="s">
        <v>140</v>
      </c>
      <c r="D69" s="117" t="s">
        <v>164</v>
      </c>
      <c r="E69" s="73" t="s">
        <v>173</v>
      </c>
      <c r="F69" s="75" t="s">
        <v>261</v>
      </c>
      <c r="G69" s="74">
        <v>0</v>
      </c>
      <c r="H69" s="74">
        <v>0</v>
      </c>
    </row>
    <row r="70" spans="1:8" ht="32.25" hidden="1" customHeight="1" x14ac:dyDescent="0.25">
      <c r="A70" s="96" t="s">
        <v>271</v>
      </c>
      <c r="B70" s="132">
        <v>536</v>
      </c>
      <c r="C70" s="75" t="s">
        <v>140</v>
      </c>
      <c r="D70" s="75" t="s">
        <v>164</v>
      </c>
      <c r="E70" s="118" t="s">
        <v>270</v>
      </c>
      <c r="F70" s="117" t="s">
        <v>130</v>
      </c>
      <c r="G70" s="74">
        <f>G71</f>
        <v>0</v>
      </c>
      <c r="H70" s="74">
        <v>0</v>
      </c>
    </row>
    <row r="71" spans="1:8" ht="45" hidden="1" customHeight="1" x14ac:dyDescent="0.25">
      <c r="A71" s="104" t="s">
        <v>262</v>
      </c>
      <c r="B71" s="132">
        <v>536</v>
      </c>
      <c r="C71" s="75" t="s">
        <v>140</v>
      </c>
      <c r="D71" s="75" t="s">
        <v>164</v>
      </c>
      <c r="E71" s="118" t="s">
        <v>270</v>
      </c>
      <c r="F71" s="117" t="s">
        <v>260</v>
      </c>
      <c r="G71" s="74">
        <f>G72</f>
        <v>0</v>
      </c>
      <c r="H71" s="74">
        <v>0</v>
      </c>
    </row>
    <row r="72" spans="1:8" ht="195" hidden="1" customHeight="1" x14ac:dyDescent="0.25">
      <c r="A72" s="104" t="s">
        <v>263</v>
      </c>
      <c r="B72" s="132">
        <v>536</v>
      </c>
      <c r="C72" s="75" t="s">
        <v>140</v>
      </c>
      <c r="D72" s="75" t="s">
        <v>164</v>
      </c>
      <c r="E72" s="118" t="s">
        <v>270</v>
      </c>
      <c r="F72" s="117" t="s">
        <v>261</v>
      </c>
      <c r="G72" s="84">
        <v>0</v>
      </c>
      <c r="H72" s="74">
        <v>0</v>
      </c>
    </row>
    <row r="73" spans="1:8" ht="31.5" hidden="1" x14ac:dyDescent="0.25">
      <c r="A73" s="101" t="s">
        <v>174</v>
      </c>
      <c r="B73" s="132">
        <v>536</v>
      </c>
      <c r="C73" s="116" t="s">
        <v>140</v>
      </c>
      <c r="D73" s="116" t="s">
        <v>175</v>
      </c>
      <c r="E73" s="113" t="s">
        <v>129</v>
      </c>
      <c r="F73" s="120" t="s">
        <v>130</v>
      </c>
      <c r="G73" s="114">
        <f t="shared" ref="G73:H77" si="5">G74</f>
        <v>0</v>
      </c>
      <c r="H73" s="114">
        <f t="shared" si="5"/>
        <v>0</v>
      </c>
    </row>
    <row r="74" spans="1:8" ht="31.5" hidden="1" x14ac:dyDescent="0.25">
      <c r="A74" s="93" t="s">
        <v>272</v>
      </c>
      <c r="B74" s="132">
        <v>536</v>
      </c>
      <c r="C74" s="75" t="s">
        <v>140</v>
      </c>
      <c r="D74" s="75">
        <v>12</v>
      </c>
      <c r="E74" s="73" t="s">
        <v>219</v>
      </c>
      <c r="F74" s="117" t="s">
        <v>130</v>
      </c>
      <c r="G74" s="114">
        <f t="shared" si="5"/>
        <v>0</v>
      </c>
      <c r="H74" s="114">
        <f t="shared" si="5"/>
        <v>0</v>
      </c>
    </row>
    <row r="75" spans="1:8" ht="15.75" hidden="1" x14ac:dyDescent="0.25">
      <c r="A75" s="93" t="s">
        <v>176</v>
      </c>
      <c r="B75" s="132">
        <v>536</v>
      </c>
      <c r="C75" s="75" t="s">
        <v>140</v>
      </c>
      <c r="D75" s="75">
        <v>12</v>
      </c>
      <c r="E75" s="73" t="s">
        <v>147</v>
      </c>
      <c r="F75" s="117" t="s">
        <v>130</v>
      </c>
      <c r="G75" s="74">
        <f t="shared" si="5"/>
        <v>0</v>
      </c>
      <c r="H75" s="74">
        <f t="shared" si="5"/>
        <v>0</v>
      </c>
    </row>
    <row r="76" spans="1:8" ht="18" hidden="1" customHeight="1" x14ac:dyDescent="0.25">
      <c r="A76" s="96" t="s">
        <v>177</v>
      </c>
      <c r="B76" s="132">
        <v>536</v>
      </c>
      <c r="C76" s="75" t="s">
        <v>140</v>
      </c>
      <c r="D76" s="75">
        <v>12</v>
      </c>
      <c r="E76" s="118" t="s">
        <v>178</v>
      </c>
      <c r="F76" s="117" t="s">
        <v>130</v>
      </c>
      <c r="G76" s="74">
        <f t="shared" si="5"/>
        <v>0</v>
      </c>
      <c r="H76" s="74">
        <f t="shared" si="5"/>
        <v>0</v>
      </c>
    </row>
    <row r="77" spans="1:8" ht="48" hidden="1" customHeight="1" x14ac:dyDescent="0.25">
      <c r="A77" s="104" t="s">
        <v>262</v>
      </c>
      <c r="B77" s="132">
        <v>536</v>
      </c>
      <c r="C77" s="75" t="s">
        <v>140</v>
      </c>
      <c r="D77" s="75">
        <v>12</v>
      </c>
      <c r="E77" s="73" t="s">
        <v>178</v>
      </c>
      <c r="F77" s="117" t="s">
        <v>260</v>
      </c>
      <c r="G77" s="74">
        <f t="shared" si="5"/>
        <v>0</v>
      </c>
      <c r="H77" s="74">
        <f t="shared" si="5"/>
        <v>0</v>
      </c>
    </row>
    <row r="78" spans="1:8" ht="72.75" hidden="1" customHeight="1" x14ac:dyDescent="0.25">
      <c r="A78" s="104" t="s">
        <v>263</v>
      </c>
      <c r="B78" s="132">
        <v>536</v>
      </c>
      <c r="C78" s="75" t="s">
        <v>140</v>
      </c>
      <c r="D78" s="75">
        <v>12</v>
      </c>
      <c r="E78" s="73" t="s">
        <v>178</v>
      </c>
      <c r="F78" s="73">
        <v>240</v>
      </c>
      <c r="G78" s="74">
        <v>0</v>
      </c>
      <c r="H78" s="74">
        <v>0</v>
      </c>
    </row>
    <row r="79" spans="1:8" ht="31.5" x14ac:dyDescent="0.25">
      <c r="A79" s="106" t="s">
        <v>250</v>
      </c>
      <c r="B79" s="87">
        <v>536</v>
      </c>
      <c r="C79" s="82" t="s">
        <v>179</v>
      </c>
      <c r="D79" s="82" t="s">
        <v>128</v>
      </c>
      <c r="E79" s="76" t="s">
        <v>129</v>
      </c>
      <c r="F79" s="119" t="s">
        <v>130</v>
      </c>
      <c r="G79" s="83">
        <f>G80+G87</f>
        <v>171.8</v>
      </c>
      <c r="H79" s="83">
        <f>H87</f>
        <v>169.10000000000002</v>
      </c>
    </row>
    <row r="80" spans="1:8" s="127" customFormat="1" ht="2.25" hidden="1" customHeight="1" x14ac:dyDescent="0.25">
      <c r="A80" s="101" t="s">
        <v>180</v>
      </c>
      <c r="B80" s="132">
        <v>536</v>
      </c>
      <c r="C80" s="120" t="s">
        <v>179</v>
      </c>
      <c r="D80" s="120" t="s">
        <v>132</v>
      </c>
      <c r="E80" s="113" t="s">
        <v>129</v>
      </c>
      <c r="F80" s="120" t="s">
        <v>130</v>
      </c>
      <c r="G80" s="121">
        <f t="shared" ref="G80:H85" si="6">G81</f>
        <v>0</v>
      </c>
      <c r="H80" s="121">
        <f t="shared" si="6"/>
        <v>81.900000000000006</v>
      </c>
    </row>
    <row r="81" spans="1:8" ht="78.75" hidden="1" x14ac:dyDescent="0.25">
      <c r="A81" s="81" t="s">
        <v>386</v>
      </c>
      <c r="B81" s="132">
        <v>536</v>
      </c>
      <c r="C81" s="71" t="s">
        <v>179</v>
      </c>
      <c r="D81" s="71" t="s">
        <v>132</v>
      </c>
      <c r="E81" s="71" t="s">
        <v>181</v>
      </c>
      <c r="F81" s="71" t="s">
        <v>130</v>
      </c>
      <c r="G81" s="80">
        <f t="shared" si="6"/>
        <v>0</v>
      </c>
      <c r="H81" s="80">
        <f t="shared" si="6"/>
        <v>81.900000000000006</v>
      </c>
    </row>
    <row r="82" spans="1:8" ht="78.75" hidden="1" x14ac:dyDescent="0.25">
      <c r="A82" s="96" t="s">
        <v>390</v>
      </c>
      <c r="B82" s="132">
        <v>536</v>
      </c>
      <c r="C82" s="117" t="s">
        <v>179</v>
      </c>
      <c r="D82" s="117" t="s">
        <v>132</v>
      </c>
      <c r="E82" s="79" t="s">
        <v>182</v>
      </c>
      <c r="F82" s="117" t="s">
        <v>130</v>
      </c>
      <c r="G82" s="84">
        <f t="shared" si="6"/>
        <v>0</v>
      </c>
      <c r="H82" s="84">
        <f t="shared" si="6"/>
        <v>81.900000000000006</v>
      </c>
    </row>
    <row r="83" spans="1:8" ht="0.75" hidden="1" customHeight="1" x14ac:dyDescent="0.25">
      <c r="A83" s="96" t="s">
        <v>183</v>
      </c>
      <c r="B83" s="132">
        <v>536</v>
      </c>
      <c r="C83" s="117" t="s">
        <v>179</v>
      </c>
      <c r="D83" s="117" t="s">
        <v>132</v>
      </c>
      <c r="E83" s="73" t="s">
        <v>184</v>
      </c>
      <c r="F83" s="117" t="s">
        <v>130</v>
      </c>
      <c r="G83" s="74">
        <f t="shared" si="6"/>
        <v>0</v>
      </c>
      <c r="H83" s="74">
        <f t="shared" si="6"/>
        <v>81.900000000000006</v>
      </c>
    </row>
    <row r="84" spans="1:8" ht="78.75" hidden="1" x14ac:dyDescent="0.25">
      <c r="A84" s="96" t="s">
        <v>185</v>
      </c>
      <c r="B84" s="132">
        <v>536</v>
      </c>
      <c r="C84" s="117" t="s">
        <v>179</v>
      </c>
      <c r="D84" s="117" t="s">
        <v>132</v>
      </c>
      <c r="E84" s="73" t="s">
        <v>186</v>
      </c>
      <c r="F84" s="117" t="s">
        <v>130</v>
      </c>
      <c r="G84" s="74">
        <f t="shared" si="6"/>
        <v>0</v>
      </c>
      <c r="H84" s="74">
        <f t="shared" si="6"/>
        <v>81.900000000000006</v>
      </c>
    </row>
    <row r="85" spans="1:8" ht="47.25" hidden="1" x14ac:dyDescent="0.25">
      <c r="A85" s="104" t="s">
        <v>262</v>
      </c>
      <c r="B85" s="132">
        <v>536</v>
      </c>
      <c r="C85" s="117" t="s">
        <v>179</v>
      </c>
      <c r="D85" s="117" t="s">
        <v>132</v>
      </c>
      <c r="E85" s="73" t="s">
        <v>186</v>
      </c>
      <c r="F85" s="117" t="s">
        <v>260</v>
      </c>
      <c r="G85" s="74">
        <f t="shared" si="6"/>
        <v>0</v>
      </c>
      <c r="H85" s="74">
        <f t="shared" si="6"/>
        <v>81.900000000000006</v>
      </c>
    </row>
    <row r="86" spans="1:8" ht="0.75" hidden="1" x14ac:dyDescent="0.25">
      <c r="A86" s="104" t="s">
        <v>263</v>
      </c>
      <c r="B86" s="132">
        <v>536</v>
      </c>
      <c r="C86" s="117" t="s">
        <v>179</v>
      </c>
      <c r="D86" s="117" t="s">
        <v>132</v>
      </c>
      <c r="E86" s="73" t="s">
        <v>186</v>
      </c>
      <c r="F86" s="73">
        <v>240</v>
      </c>
      <c r="G86" s="74">
        <v>0</v>
      </c>
      <c r="H86" s="74">
        <v>81.900000000000006</v>
      </c>
    </row>
    <row r="87" spans="1:8" s="127" customFormat="1" ht="15.75" x14ac:dyDescent="0.25">
      <c r="A87" s="101" t="s">
        <v>187</v>
      </c>
      <c r="B87" s="132">
        <v>536</v>
      </c>
      <c r="C87" s="120" t="s">
        <v>179</v>
      </c>
      <c r="D87" s="120" t="s">
        <v>159</v>
      </c>
      <c r="E87" s="123" t="s">
        <v>129</v>
      </c>
      <c r="F87" s="120" t="s">
        <v>130</v>
      </c>
      <c r="G87" s="92">
        <f>G88</f>
        <v>171.8</v>
      </c>
      <c r="H87" s="92">
        <f>H88</f>
        <v>169.10000000000002</v>
      </c>
    </row>
    <row r="88" spans="1:8" ht="78.75" x14ac:dyDescent="0.25">
      <c r="A88" s="78" t="s">
        <v>387</v>
      </c>
      <c r="B88" s="132">
        <v>536</v>
      </c>
      <c r="C88" s="71" t="s">
        <v>179</v>
      </c>
      <c r="D88" s="71" t="s">
        <v>159</v>
      </c>
      <c r="E88" s="71" t="s">
        <v>181</v>
      </c>
      <c r="F88" s="71" t="s">
        <v>130</v>
      </c>
      <c r="G88" s="80">
        <f>G89+G99</f>
        <v>171.8</v>
      </c>
      <c r="H88" s="80">
        <f>H91+H102+H105</f>
        <v>169.10000000000002</v>
      </c>
    </row>
    <row r="89" spans="1:8" ht="66" customHeight="1" x14ac:dyDescent="0.25">
      <c r="A89" s="96" t="s">
        <v>331</v>
      </c>
      <c r="B89" s="132">
        <v>536</v>
      </c>
      <c r="C89" s="117" t="s">
        <v>179</v>
      </c>
      <c r="D89" s="117" t="s">
        <v>159</v>
      </c>
      <c r="E89" s="79" t="s">
        <v>188</v>
      </c>
      <c r="F89" s="117" t="s">
        <v>130</v>
      </c>
      <c r="G89" s="84">
        <f t="shared" ref="G89:H92" si="7">G90</f>
        <v>75.599999999999994</v>
      </c>
      <c r="H89" s="84">
        <f t="shared" si="7"/>
        <v>80.900000000000006</v>
      </c>
    </row>
    <row r="90" spans="1:8" ht="47.25" x14ac:dyDescent="0.25">
      <c r="A90" s="96" t="s">
        <v>189</v>
      </c>
      <c r="B90" s="132">
        <v>536</v>
      </c>
      <c r="C90" s="117" t="s">
        <v>179</v>
      </c>
      <c r="D90" s="117" t="s">
        <v>159</v>
      </c>
      <c r="E90" s="79" t="s">
        <v>190</v>
      </c>
      <c r="F90" s="117" t="s">
        <v>130</v>
      </c>
      <c r="G90" s="84">
        <f t="shared" si="7"/>
        <v>75.599999999999994</v>
      </c>
      <c r="H90" s="84">
        <f t="shared" si="7"/>
        <v>80.900000000000006</v>
      </c>
    </row>
    <row r="91" spans="1:8" ht="31.5" x14ac:dyDescent="0.25">
      <c r="A91" s="96" t="s">
        <v>191</v>
      </c>
      <c r="B91" s="132">
        <v>536</v>
      </c>
      <c r="C91" s="117" t="s">
        <v>179</v>
      </c>
      <c r="D91" s="117" t="s">
        <v>159</v>
      </c>
      <c r="E91" s="73" t="s">
        <v>192</v>
      </c>
      <c r="F91" s="117" t="s">
        <v>130</v>
      </c>
      <c r="G91" s="74">
        <f>G92</f>
        <v>75.599999999999994</v>
      </c>
      <c r="H91" s="74">
        <f>H92</f>
        <v>80.900000000000006</v>
      </c>
    </row>
    <row r="92" spans="1:8" ht="47.25" x14ac:dyDescent="0.25">
      <c r="A92" s="104" t="s">
        <v>262</v>
      </c>
      <c r="B92" s="132">
        <v>536</v>
      </c>
      <c r="C92" s="117" t="s">
        <v>179</v>
      </c>
      <c r="D92" s="117" t="s">
        <v>159</v>
      </c>
      <c r="E92" s="73" t="s">
        <v>192</v>
      </c>
      <c r="F92" s="117" t="s">
        <v>260</v>
      </c>
      <c r="G92" s="74">
        <f t="shared" si="7"/>
        <v>75.599999999999994</v>
      </c>
      <c r="H92" s="74">
        <f t="shared" si="7"/>
        <v>80.900000000000006</v>
      </c>
    </row>
    <row r="93" spans="1:8" ht="47.25" x14ac:dyDescent="0.25">
      <c r="A93" s="104" t="s">
        <v>263</v>
      </c>
      <c r="B93" s="132">
        <v>536</v>
      </c>
      <c r="C93" s="117" t="s">
        <v>179</v>
      </c>
      <c r="D93" s="117" t="s">
        <v>159</v>
      </c>
      <c r="E93" s="73" t="s">
        <v>192</v>
      </c>
      <c r="F93" s="73">
        <v>240</v>
      </c>
      <c r="G93" s="74">
        <v>75.599999999999994</v>
      </c>
      <c r="H93" s="74">
        <v>80.900000000000006</v>
      </c>
    </row>
    <row r="94" spans="1:8" ht="47.25" hidden="1" x14ac:dyDescent="0.25">
      <c r="A94" s="96" t="s">
        <v>251</v>
      </c>
      <c r="B94" s="132">
        <v>536</v>
      </c>
      <c r="C94" s="117" t="s">
        <v>179</v>
      </c>
      <c r="D94" s="117" t="s">
        <v>159</v>
      </c>
      <c r="E94" s="79" t="s">
        <v>193</v>
      </c>
      <c r="F94" s="117" t="s">
        <v>130</v>
      </c>
      <c r="G94" s="84"/>
      <c r="H94" s="84"/>
    </row>
    <row r="95" spans="1:8" ht="31.5" hidden="1" x14ac:dyDescent="0.25">
      <c r="A95" s="96" t="s">
        <v>194</v>
      </c>
      <c r="B95" s="132">
        <v>536</v>
      </c>
      <c r="C95" s="117" t="s">
        <v>179</v>
      </c>
      <c r="D95" s="117" t="s">
        <v>159</v>
      </c>
      <c r="E95" s="79" t="s">
        <v>195</v>
      </c>
      <c r="F95" s="117" t="s">
        <v>130</v>
      </c>
      <c r="G95" s="84"/>
      <c r="H95" s="84"/>
    </row>
    <row r="96" spans="1:8" ht="31.5" hidden="1" x14ac:dyDescent="0.25">
      <c r="A96" s="96" t="s">
        <v>196</v>
      </c>
      <c r="B96" s="132">
        <v>536</v>
      </c>
      <c r="C96" s="117" t="s">
        <v>179</v>
      </c>
      <c r="D96" s="117" t="s">
        <v>159</v>
      </c>
      <c r="E96" s="73" t="s">
        <v>197</v>
      </c>
      <c r="F96" s="117" t="s">
        <v>130</v>
      </c>
      <c r="G96" s="84"/>
      <c r="H96" s="74"/>
    </row>
    <row r="97" spans="1:8" ht="63" hidden="1" x14ac:dyDescent="0.25">
      <c r="A97" s="96" t="s">
        <v>171</v>
      </c>
      <c r="B97" s="132">
        <v>536</v>
      </c>
      <c r="C97" s="117" t="s">
        <v>179</v>
      </c>
      <c r="D97" s="117" t="s">
        <v>159</v>
      </c>
      <c r="E97" s="73" t="s">
        <v>197</v>
      </c>
      <c r="F97" s="73">
        <v>244</v>
      </c>
      <c r="G97" s="74"/>
      <c r="H97" s="74"/>
    </row>
    <row r="98" spans="1:8" ht="47.25" x14ac:dyDescent="0.25">
      <c r="A98" s="96" t="s">
        <v>388</v>
      </c>
      <c r="B98" s="132">
        <v>536</v>
      </c>
      <c r="C98" s="117" t="s">
        <v>179</v>
      </c>
      <c r="D98" s="117" t="s">
        <v>159</v>
      </c>
      <c r="E98" s="79" t="s">
        <v>198</v>
      </c>
      <c r="F98" s="117" t="s">
        <v>130</v>
      </c>
      <c r="G98" s="84">
        <f>G99</f>
        <v>96.2</v>
      </c>
      <c r="H98" s="84">
        <f>H99</f>
        <v>88.2</v>
      </c>
    </row>
    <row r="99" spans="1:8" ht="63" x14ac:dyDescent="0.25">
      <c r="A99" s="96" t="s">
        <v>199</v>
      </c>
      <c r="B99" s="132">
        <v>536</v>
      </c>
      <c r="C99" s="117" t="s">
        <v>179</v>
      </c>
      <c r="D99" s="117" t="s">
        <v>159</v>
      </c>
      <c r="E99" s="79" t="s">
        <v>200</v>
      </c>
      <c r="F99" s="117" t="s">
        <v>130</v>
      </c>
      <c r="G99" s="84">
        <f>G102+G105</f>
        <v>96.2</v>
      </c>
      <c r="H99" s="84">
        <f>H102+H105</f>
        <v>88.2</v>
      </c>
    </row>
    <row r="100" spans="1:8" ht="31.5" hidden="1" x14ac:dyDescent="0.25">
      <c r="A100" s="96" t="s">
        <v>201</v>
      </c>
      <c r="B100" s="132">
        <v>536</v>
      </c>
      <c r="C100" s="117" t="s">
        <v>179</v>
      </c>
      <c r="D100" s="117" t="s">
        <v>159</v>
      </c>
      <c r="E100" s="79" t="s">
        <v>202</v>
      </c>
      <c r="F100" s="117" t="s">
        <v>130</v>
      </c>
      <c r="G100" s="84"/>
      <c r="H100" s="84"/>
    </row>
    <row r="101" spans="1:8" ht="63" hidden="1" x14ac:dyDescent="0.25">
      <c r="A101" s="96" t="s">
        <v>171</v>
      </c>
      <c r="B101" s="132">
        <v>536</v>
      </c>
      <c r="C101" s="117" t="s">
        <v>179</v>
      </c>
      <c r="D101" s="117" t="s">
        <v>159</v>
      </c>
      <c r="E101" s="79" t="s">
        <v>202</v>
      </c>
      <c r="F101" s="117" t="s">
        <v>157</v>
      </c>
      <c r="G101" s="84"/>
      <c r="H101" s="84"/>
    </row>
    <row r="102" spans="1:8" ht="31.5" x14ac:dyDescent="0.25">
      <c r="A102" s="96" t="s">
        <v>204</v>
      </c>
      <c r="B102" s="132">
        <v>536</v>
      </c>
      <c r="C102" s="117" t="s">
        <v>179</v>
      </c>
      <c r="D102" s="117" t="s">
        <v>159</v>
      </c>
      <c r="E102" s="73" t="s">
        <v>205</v>
      </c>
      <c r="F102" s="117" t="s">
        <v>130</v>
      </c>
      <c r="G102" s="74">
        <f>G103</f>
        <v>19.3</v>
      </c>
      <c r="H102" s="74">
        <f>H103</f>
        <v>19.3</v>
      </c>
    </row>
    <row r="103" spans="1:8" ht="47.25" x14ac:dyDescent="0.25">
      <c r="A103" s="104" t="s">
        <v>262</v>
      </c>
      <c r="B103" s="132">
        <v>536</v>
      </c>
      <c r="C103" s="117" t="s">
        <v>179</v>
      </c>
      <c r="D103" s="117" t="s">
        <v>159</v>
      </c>
      <c r="E103" s="73" t="s">
        <v>205</v>
      </c>
      <c r="F103" s="117" t="s">
        <v>260</v>
      </c>
      <c r="G103" s="74">
        <f>G104</f>
        <v>19.3</v>
      </c>
      <c r="H103" s="74">
        <f>H104</f>
        <v>19.3</v>
      </c>
    </row>
    <row r="104" spans="1:8" ht="47.25" x14ac:dyDescent="0.25">
      <c r="A104" s="104" t="s">
        <v>263</v>
      </c>
      <c r="B104" s="132">
        <v>536</v>
      </c>
      <c r="C104" s="117" t="s">
        <v>179</v>
      </c>
      <c r="D104" s="117" t="s">
        <v>159</v>
      </c>
      <c r="E104" s="73" t="s">
        <v>205</v>
      </c>
      <c r="F104" s="73">
        <v>240</v>
      </c>
      <c r="G104" s="74">
        <v>19.3</v>
      </c>
      <c r="H104" s="74">
        <v>19.3</v>
      </c>
    </row>
    <row r="105" spans="1:8" ht="31.5" x14ac:dyDescent="0.25">
      <c r="A105" s="96" t="s">
        <v>206</v>
      </c>
      <c r="B105" s="132">
        <v>536</v>
      </c>
      <c r="C105" s="117" t="s">
        <v>179</v>
      </c>
      <c r="D105" s="117" t="s">
        <v>159</v>
      </c>
      <c r="E105" s="73" t="s">
        <v>207</v>
      </c>
      <c r="F105" s="117" t="s">
        <v>130</v>
      </c>
      <c r="G105" s="74">
        <f>G106</f>
        <v>76.900000000000006</v>
      </c>
      <c r="H105" s="74">
        <f>H106</f>
        <v>68.900000000000006</v>
      </c>
    </row>
    <row r="106" spans="1:8" ht="47.25" x14ac:dyDescent="0.25">
      <c r="A106" s="104" t="s">
        <v>262</v>
      </c>
      <c r="B106" s="132">
        <v>536</v>
      </c>
      <c r="C106" s="117" t="s">
        <v>179</v>
      </c>
      <c r="D106" s="117" t="s">
        <v>159</v>
      </c>
      <c r="E106" s="73" t="s">
        <v>207</v>
      </c>
      <c r="F106" s="117" t="s">
        <v>260</v>
      </c>
      <c r="G106" s="74">
        <f>G107</f>
        <v>76.900000000000006</v>
      </c>
      <c r="H106" s="74">
        <f>H107</f>
        <v>68.900000000000006</v>
      </c>
    </row>
    <row r="107" spans="1:8" ht="47.25" x14ac:dyDescent="0.25">
      <c r="A107" s="104" t="s">
        <v>263</v>
      </c>
      <c r="B107" s="132">
        <v>536</v>
      </c>
      <c r="C107" s="117" t="s">
        <v>179</v>
      </c>
      <c r="D107" s="117" t="s">
        <v>159</v>
      </c>
      <c r="E107" s="73" t="s">
        <v>207</v>
      </c>
      <c r="F107" s="73">
        <v>240</v>
      </c>
      <c r="G107" s="74">
        <v>76.900000000000006</v>
      </c>
      <c r="H107" s="74">
        <v>68.900000000000006</v>
      </c>
    </row>
    <row r="108" spans="1:8" ht="15.75" x14ac:dyDescent="0.25">
      <c r="A108" s="106" t="s">
        <v>253</v>
      </c>
      <c r="B108" s="87">
        <v>536</v>
      </c>
      <c r="C108" s="82" t="s">
        <v>208</v>
      </c>
      <c r="D108" s="82" t="s">
        <v>128</v>
      </c>
      <c r="E108" s="76" t="s">
        <v>129</v>
      </c>
      <c r="F108" s="82" t="s">
        <v>130</v>
      </c>
      <c r="G108" s="83">
        <f t="shared" ref="G108:H111" si="8">G109</f>
        <v>832.4</v>
      </c>
      <c r="H108" s="83">
        <f t="shared" si="8"/>
        <v>766.90000000000009</v>
      </c>
    </row>
    <row r="109" spans="1:8" s="127" customFormat="1" ht="15.75" x14ac:dyDescent="0.25">
      <c r="A109" s="107" t="s">
        <v>273</v>
      </c>
      <c r="B109" s="132">
        <v>536</v>
      </c>
      <c r="C109" s="116" t="s">
        <v>208</v>
      </c>
      <c r="D109" s="116" t="s">
        <v>127</v>
      </c>
      <c r="E109" s="113" t="s">
        <v>129</v>
      </c>
      <c r="F109" s="116" t="s">
        <v>130</v>
      </c>
      <c r="G109" s="114">
        <f t="shared" si="8"/>
        <v>832.4</v>
      </c>
      <c r="H109" s="114">
        <f t="shared" si="8"/>
        <v>766.90000000000009</v>
      </c>
    </row>
    <row r="110" spans="1:8" ht="63" x14ac:dyDescent="0.25">
      <c r="A110" s="81" t="s">
        <v>389</v>
      </c>
      <c r="B110" s="132">
        <v>536</v>
      </c>
      <c r="C110" s="71" t="s">
        <v>208</v>
      </c>
      <c r="D110" s="71" t="s">
        <v>127</v>
      </c>
      <c r="E110" s="71" t="s">
        <v>209</v>
      </c>
      <c r="F110" s="71" t="s">
        <v>130</v>
      </c>
      <c r="G110" s="80">
        <f t="shared" si="8"/>
        <v>832.4</v>
      </c>
      <c r="H110" s="80">
        <f t="shared" si="8"/>
        <v>766.90000000000009</v>
      </c>
    </row>
    <row r="111" spans="1:8" ht="47.25" x14ac:dyDescent="0.25">
      <c r="A111" s="96" t="s">
        <v>210</v>
      </c>
      <c r="B111" s="132">
        <v>536</v>
      </c>
      <c r="C111" s="117" t="s">
        <v>208</v>
      </c>
      <c r="D111" s="117" t="s">
        <v>127</v>
      </c>
      <c r="E111" s="79" t="s">
        <v>211</v>
      </c>
      <c r="F111" s="117" t="s">
        <v>130</v>
      </c>
      <c r="G111" s="84">
        <f t="shared" si="8"/>
        <v>832.4</v>
      </c>
      <c r="H111" s="84">
        <f t="shared" si="8"/>
        <v>766.90000000000009</v>
      </c>
    </row>
    <row r="112" spans="1:8" ht="47.25" x14ac:dyDescent="0.25">
      <c r="A112" s="102" t="s">
        <v>212</v>
      </c>
      <c r="B112" s="132">
        <v>536</v>
      </c>
      <c r="C112" s="117" t="s">
        <v>208</v>
      </c>
      <c r="D112" s="117" t="s">
        <v>127</v>
      </c>
      <c r="E112" s="73" t="s">
        <v>213</v>
      </c>
      <c r="F112" s="75" t="s">
        <v>130</v>
      </c>
      <c r="G112" s="74">
        <f>G113+G116</f>
        <v>832.4</v>
      </c>
      <c r="H112" s="74">
        <f>H113+H116</f>
        <v>766.90000000000009</v>
      </c>
    </row>
    <row r="113" spans="1:8" ht="82.15" customHeight="1" x14ac:dyDescent="0.25">
      <c r="A113" s="102" t="s">
        <v>274</v>
      </c>
      <c r="B113" s="132">
        <v>536</v>
      </c>
      <c r="C113" s="117" t="s">
        <v>208</v>
      </c>
      <c r="D113" s="117" t="s">
        <v>127</v>
      </c>
      <c r="E113" s="73" t="s">
        <v>214</v>
      </c>
      <c r="F113" s="75" t="s">
        <v>130</v>
      </c>
      <c r="G113" s="74">
        <f>G114</f>
        <v>545</v>
      </c>
      <c r="H113" s="74">
        <f>H114</f>
        <v>520.20000000000005</v>
      </c>
    </row>
    <row r="114" spans="1:8" ht="112.15" customHeight="1" x14ac:dyDescent="0.25">
      <c r="A114" s="93" t="s">
        <v>259</v>
      </c>
      <c r="B114" s="132">
        <v>536</v>
      </c>
      <c r="C114" s="117" t="s">
        <v>208</v>
      </c>
      <c r="D114" s="117" t="s">
        <v>127</v>
      </c>
      <c r="E114" s="73" t="s">
        <v>214</v>
      </c>
      <c r="F114" s="75" t="s">
        <v>258</v>
      </c>
      <c r="G114" s="74">
        <f>G115</f>
        <v>545</v>
      </c>
      <c r="H114" s="74">
        <f>H115</f>
        <v>520.20000000000005</v>
      </c>
    </row>
    <row r="115" spans="1:8" ht="31.5" x14ac:dyDescent="0.25">
      <c r="A115" s="102" t="s">
        <v>215</v>
      </c>
      <c r="B115" s="132">
        <v>536</v>
      </c>
      <c r="C115" s="117" t="s">
        <v>208</v>
      </c>
      <c r="D115" s="117" t="s">
        <v>127</v>
      </c>
      <c r="E115" s="73" t="s">
        <v>214</v>
      </c>
      <c r="F115" s="75" t="s">
        <v>216</v>
      </c>
      <c r="G115" s="74">
        <v>545</v>
      </c>
      <c r="H115" s="74">
        <v>520.20000000000005</v>
      </c>
    </row>
    <row r="116" spans="1:8" ht="78.75" x14ac:dyDescent="0.25">
      <c r="A116" s="102" t="s">
        <v>217</v>
      </c>
      <c r="B116" s="132">
        <v>536</v>
      </c>
      <c r="C116" s="117" t="s">
        <v>208</v>
      </c>
      <c r="D116" s="117" t="s">
        <v>127</v>
      </c>
      <c r="E116" s="73" t="s">
        <v>218</v>
      </c>
      <c r="F116" s="75" t="s">
        <v>130</v>
      </c>
      <c r="G116" s="74">
        <f>G117+G119</f>
        <v>287.39999999999998</v>
      </c>
      <c r="H116" s="74">
        <f>H117+H119</f>
        <v>246.70000000000002</v>
      </c>
    </row>
    <row r="117" spans="1:8" ht="47.25" x14ac:dyDescent="0.25">
      <c r="A117" s="104" t="s">
        <v>262</v>
      </c>
      <c r="B117" s="132">
        <v>536</v>
      </c>
      <c r="C117" s="117" t="s">
        <v>208</v>
      </c>
      <c r="D117" s="117" t="s">
        <v>127</v>
      </c>
      <c r="E117" s="73" t="s">
        <v>218</v>
      </c>
      <c r="F117" s="75" t="s">
        <v>260</v>
      </c>
      <c r="G117" s="74">
        <f>G118</f>
        <v>234.5</v>
      </c>
      <c r="H117" s="74">
        <f>H118</f>
        <v>193.8</v>
      </c>
    </row>
    <row r="118" spans="1:8" ht="47.25" x14ac:dyDescent="0.25">
      <c r="A118" s="104" t="s">
        <v>263</v>
      </c>
      <c r="B118" s="132">
        <v>536</v>
      </c>
      <c r="C118" s="117" t="s">
        <v>208</v>
      </c>
      <c r="D118" s="117" t="s">
        <v>127</v>
      </c>
      <c r="E118" s="73" t="s">
        <v>218</v>
      </c>
      <c r="F118" s="73">
        <v>240</v>
      </c>
      <c r="G118" s="74">
        <v>234.5</v>
      </c>
      <c r="H118" s="74">
        <v>193.8</v>
      </c>
    </row>
    <row r="119" spans="1:8" ht="15.75" x14ac:dyDescent="0.25">
      <c r="A119" s="104" t="s">
        <v>228</v>
      </c>
      <c r="B119" s="132">
        <v>536</v>
      </c>
      <c r="C119" s="71" t="s">
        <v>208</v>
      </c>
      <c r="D119" s="71" t="s">
        <v>127</v>
      </c>
      <c r="E119" s="73" t="s">
        <v>218</v>
      </c>
      <c r="F119" s="75" t="s">
        <v>264</v>
      </c>
      <c r="G119" s="74">
        <f>G120</f>
        <v>52.9</v>
      </c>
      <c r="H119" s="74">
        <v>52.9</v>
      </c>
    </row>
    <row r="120" spans="1:8" ht="31.5" x14ac:dyDescent="0.25">
      <c r="A120" s="104" t="s">
        <v>266</v>
      </c>
      <c r="B120" s="132">
        <v>536</v>
      </c>
      <c r="C120" s="71" t="s">
        <v>208</v>
      </c>
      <c r="D120" s="71" t="s">
        <v>127</v>
      </c>
      <c r="E120" s="73" t="s">
        <v>218</v>
      </c>
      <c r="F120" s="75" t="s">
        <v>265</v>
      </c>
      <c r="G120" s="74">
        <v>52.9</v>
      </c>
      <c r="H120" s="74">
        <v>52.9</v>
      </c>
    </row>
    <row r="121" spans="1:8" ht="15.75" x14ac:dyDescent="0.25">
      <c r="A121" s="106" t="s">
        <v>254</v>
      </c>
      <c r="B121" s="87">
        <v>536</v>
      </c>
      <c r="C121" s="82">
        <v>10</v>
      </c>
      <c r="D121" s="82" t="s">
        <v>128</v>
      </c>
      <c r="E121" s="76" t="s">
        <v>129</v>
      </c>
      <c r="F121" s="82" t="s">
        <v>130</v>
      </c>
      <c r="G121" s="83">
        <f t="shared" ref="G121:H127" si="9">G122</f>
        <v>128</v>
      </c>
      <c r="H121" s="83">
        <f t="shared" si="9"/>
        <v>128</v>
      </c>
    </row>
    <row r="122" spans="1:8" s="127" customFormat="1" ht="15.75" x14ac:dyDescent="0.25">
      <c r="A122" s="107" t="s">
        <v>255</v>
      </c>
      <c r="B122" s="132">
        <v>536</v>
      </c>
      <c r="C122" s="116">
        <v>10</v>
      </c>
      <c r="D122" s="116" t="s">
        <v>127</v>
      </c>
      <c r="E122" s="113" t="s">
        <v>129</v>
      </c>
      <c r="F122" s="116" t="s">
        <v>130</v>
      </c>
      <c r="G122" s="114">
        <f t="shared" si="9"/>
        <v>128</v>
      </c>
      <c r="H122" s="114">
        <f t="shared" si="9"/>
        <v>128</v>
      </c>
    </row>
    <row r="123" spans="1:8" s="127" customFormat="1" ht="31.5" x14ac:dyDescent="0.25">
      <c r="A123" s="93" t="s">
        <v>272</v>
      </c>
      <c r="B123" s="132">
        <v>536</v>
      </c>
      <c r="C123" s="75">
        <v>10</v>
      </c>
      <c r="D123" s="75" t="s">
        <v>127</v>
      </c>
      <c r="E123" s="73" t="s">
        <v>275</v>
      </c>
      <c r="F123" s="75" t="s">
        <v>130</v>
      </c>
      <c r="G123" s="74">
        <f t="shared" si="9"/>
        <v>128</v>
      </c>
      <c r="H123" s="74">
        <f t="shared" si="9"/>
        <v>128</v>
      </c>
    </row>
    <row r="124" spans="1:8" ht="15.75" x14ac:dyDescent="0.25">
      <c r="A124" s="93" t="s">
        <v>176</v>
      </c>
      <c r="B124" s="132">
        <v>536</v>
      </c>
      <c r="C124" s="75">
        <v>10</v>
      </c>
      <c r="D124" s="75" t="s">
        <v>127</v>
      </c>
      <c r="E124" s="73" t="s">
        <v>219</v>
      </c>
      <c r="F124" s="75" t="s">
        <v>130</v>
      </c>
      <c r="G124" s="74">
        <f t="shared" si="9"/>
        <v>128</v>
      </c>
      <c r="H124" s="74">
        <f t="shared" si="9"/>
        <v>128</v>
      </c>
    </row>
    <row r="125" spans="1:8" ht="15.75" x14ac:dyDescent="0.25">
      <c r="A125" s="96" t="s">
        <v>176</v>
      </c>
      <c r="B125" s="132">
        <v>536</v>
      </c>
      <c r="C125" s="75">
        <v>10</v>
      </c>
      <c r="D125" s="75" t="s">
        <v>127</v>
      </c>
      <c r="E125" s="73" t="s">
        <v>147</v>
      </c>
      <c r="F125" s="75" t="s">
        <v>130</v>
      </c>
      <c r="G125" s="74">
        <f t="shared" si="9"/>
        <v>128</v>
      </c>
      <c r="H125" s="74">
        <f t="shared" si="9"/>
        <v>128</v>
      </c>
    </row>
    <row r="126" spans="1:8" ht="63" x14ac:dyDescent="0.25">
      <c r="A126" s="96" t="s">
        <v>220</v>
      </c>
      <c r="B126" s="132">
        <v>536</v>
      </c>
      <c r="C126" s="75">
        <v>10</v>
      </c>
      <c r="D126" s="75" t="s">
        <v>127</v>
      </c>
      <c r="E126" s="73" t="s">
        <v>221</v>
      </c>
      <c r="F126" s="75" t="s">
        <v>130</v>
      </c>
      <c r="G126" s="74">
        <f t="shared" si="9"/>
        <v>128</v>
      </c>
      <c r="H126" s="74">
        <f t="shared" si="9"/>
        <v>128</v>
      </c>
    </row>
    <row r="127" spans="1:8" ht="31.5" x14ac:dyDescent="0.25">
      <c r="A127" s="93" t="s">
        <v>277</v>
      </c>
      <c r="B127" s="132">
        <v>536</v>
      </c>
      <c r="C127" s="75">
        <v>10</v>
      </c>
      <c r="D127" s="75" t="s">
        <v>127</v>
      </c>
      <c r="E127" s="73" t="s">
        <v>221</v>
      </c>
      <c r="F127" s="75" t="s">
        <v>276</v>
      </c>
      <c r="G127" s="74">
        <f t="shared" si="9"/>
        <v>128</v>
      </c>
      <c r="H127" s="74">
        <f t="shared" si="9"/>
        <v>128</v>
      </c>
    </row>
    <row r="128" spans="1:8" ht="31.5" x14ac:dyDescent="0.25">
      <c r="A128" s="93" t="s">
        <v>278</v>
      </c>
      <c r="B128" s="132">
        <v>536</v>
      </c>
      <c r="C128" s="75">
        <v>10</v>
      </c>
      <c r="D128" s="75" t="s">
        <v>127</v>
      </c>
      <c r="E128" s="73" t="s">
        <v>221</v>
      </c>
      <c r="F128" s="73">
        <v>310</v>
      </c>
      <c r="G128" s="74">
        <v>128</v>
      </c>
      <c r="H128" s="74">
        <v>128</v>
      </c>
    </row>
    <row r="129" spans="1:8" ht="15.75" hidden="1" x14ac:dyDescent="0.25">
      <c r="A129" s="109" t="s">
        <v>222</v>
      </c>
      <c r="B129" s="109"/>
      <c r="C129" s="82" t="s">
        <v>223</v>
      </c>
      <c r="D129" s="82" t="s">
        <v>128</v>
      </c>
      <c r="E129" s="76" t="s">
        <v>129</v>
      </c>
      <c r="F129" s="82" t="s">
        <v>130</v>
      </c>
      <c r="G129" s="82"/>
      <c r="H129" s="83"/>
    </row>
    <row r="130" spans="1:8" ht="15.75" hidden="1" x14ac:dyDescent="0.25">
      <c r="A130" s="96" t="s">
        <v>224</v>
      </c>
      <c r="B130" s="96"/>
      <c r="C130" s="75" t="s">
        <v>223</v>
      </c>
      <c r="D130" s="75" t="s">
        <v>127</v>
      </c>
      <c r="E130" s="73" t="s">
        <v>129</v>
      </c>
      <c r="F130" s="75" t="s">
        <v>130</v>
      </c>
      <c r="G130" s="75"/>
      <c r="H130" s="74"/>
    </row>
    <row r="131" spans="1:8" ht="15.75" hidden="1" x14ac:dyDescent="0.25">
      <c r="A131" s="96" t="s">
        <v>225</v>
      </c>
      <c r="B131" s="96"/>
      <c r="C131" s="75" t="s">
        <v>223</v>
      </c>
      <c r="D131" s="75" t="s">
        <v>127</v>
      </c>
      <c r="E131" s="73" t="s">
        <v>147</v>
      </c>
      <c r="F131" s="75" t="s">
        <v>130</v>
      </c>
      <c r="G131" s="75"/>
      <c r="H131" s="74"/>
    </row>
    <row r="132" spans="1:8" ht="47.25" hidden="1" x14ac:dyDescent="0.25">
      <c r="A132" s="96" t="s">
        <v>226</v>
      </c>
      <c r="B132" s="96"/>
      <c r="C132" s="75" t="s">
        <v>223</v>
      </c>
      <c r="D132" s="75" t="s">
        <v>127</v>
      </c>
      <c r="E132" s="73" t="s">
        <v>227</v>
      </c>
      <c r="F132" s="75" t="s">
        <v>130</v>
      </c>
      <c r="G132" s="75"/>
      <c r="H132" s="74"/>
    </row>
    <row r="133" spans="1:8" ht="15.75" hidden="1" x14ac:dyDescent="0.25">
      <c r="A133" s="96" t="s">
        <v>228</v>
      </c>
      <c r="B133" s="96"/>
      <c r="C133" s="75" t="s">
        <v>223</v>
      </c>
      <c r="D133" s="75" t="s">
        <v>127</v>
      </c>
      <c r="E133" s="73" t="s">
        <v>229</v>
      </c>
      <c r="F133" s="75" t="s">
        <v>130</v>
      </c>
      <c r="G133" s="75"/>
      <c r="H133" s="74"/>
    </row>
    <row r="134" spans="1:8" ht="63" hidden="1" x14ac:dyDescent="0.25">
      <c r="A134" s="96" t="s">
        <v>171</v>
      </c>
      <c r="B134" s="96"/>
      <c r="C134" s="75" t="s">
        <v>223</v>
      </c>
      <c r="D134" s="75" t="s">
        <v>127</v>
      </c>
      <c r="E134" s="73" t="s">
        <v>229</v>
      </c>
      <c r="F134" s="75" t="s">
        <v>157</v>
      </c>
      <c r="G134" s="75"/>
      <c r="H134" s="74"/>
    </row>
    <row r="135" spans="1:8" ht="78.75" hidden="1" x14ac:dyDescent="0.25">
      <c r="A135" s="96" t="s">
        <v>217</v>
      </c>
      <c r="B135" s="96"/>
      <c r="C135" s="117" t="s">
        <v>208</v>
      </c>
      <c r="D135" s="117" t="s">
        <v>127</v>
      </c>
      <c r="E135" s="73" t="s">
        <v>218</v>
      </c>
      <c r="F135" s="75" t="s">
        <v>130</v>
      </c>
      <c r="G135" s="75"/>
      <c r="H135" s="74"/>
    </row>
    <row r="136" spans="1:8" ht="63" hidden="1" x14ac:dyDescent="0.25">
      <c r="A136" s="96" t="s">
        <v>171</v>
      </c>
      <c r="B136" s="96"/>
      <c r="C136" s="117" t="s">
        <v>208</v>
      </c>
      <c r="D136" s="117" t="s">
        <v>127</v>
      </c>
      <c r="E136" s="73" t="s">
        <v>218</v>
      </c>
      <c r="F136" s="73">
        <v>244</v>
      </c>
      <c r="G136" s="73"/>
      <c r="H136" s="74"/>
    </row>
    <row r="137" spans="1:8" ht="78.75" hidden="1" x14ac:dyDescent="0.25">
      <c r="A137" s="109" t="s">
        <v>230</v>
      </c>
      <c r="B137" s="109"/>
      <c r="C137" s="82" t="s">
        <v>231</v>
      </c>
      <c r="D137" s="82" t="s">
        <v>128</v>
      </c>
      <c r="E137" s="76" t="s">
        <v>129</v>
      </c>
      <c r="F137" s="82" t="s">
        <v>130</v>
      </c>
      <c r="G137" s="82"/>
      <c r="H137" s="83"/>
    </row>
    <row r="138" spans="1:8" ht="31.5" hidden="1" x14ac:dyDescent="0.25">
      <c r="A138" s="96" t="s">
        <v>232</v>
      </c>
      <c r="B138" s="96"/>
      <c r="C138" s="75" t="s">
        <v>231</v>
      </c>
      <c r="D138" s="75" t="s">
        <v>159</v>
      </c>
      <c r="E138" s="73" t="s">
        <v>129</v>
      </c>
      <c r="F138" s="75" t="s">
        <v>130</v>
      </c>
      <c r="G138" s="75"/>
      <c r="H138" s="74"/>
    </row>
    <row r="139" spans="1:8" ht="15.75" hidden="1" x14ac:dyDescent="0.25">
      <c r="A139" s="96" t="s">
        <v>233</v>
      </c>
      <c r="B139" s="96"/>
      <c r="C139" s="75" t="s">
        <v>231</v>
      </c>
      <c r="D139" s="75" t="s">
        <v>159</v>
      </c>
      <c r="E139" s="73" t="s">
        <v>219</v>
      </c>
      <c r="F139" s="75" t="s">
        <v>130</v>
      </c>
      <c r="G139" s="75"/>
      <c r="H139" s="74"/>
    </row>
    <row r="140" spans="1:8" ht="15.75" hidden="1" x14ac:dyDescent="0.25">
      <c r="A140" s="96" t="s">
        <v>176</v>
      </c>
      <c r="B140" s="96"/>
      <c r="C140" s="75" t="s">
        <v>231</v>
      </c>
      <c r="D140" s="75" t="s">
        <v>159</v>
      </c>
      <c r="E140" s="73" t="s">
        <v>147</v>
      </c>
      <c r="F140" s="75" t="s">
        <v>130</v>
      </c>
      <c r="G140" s="75"/>
      <c r="H140" s="74"/>
    </row>
    <row r="141" spans="1:8" ht="126" hidden="1" x14ac:dyDescent="0.25">
      <c r="A141" s="96" t="s">
        <v>234</v>
      </c>
      <c r="B141" s="96"/>
      <c r="C141" s="75" t="s">
        <v>231</v>
      </c>
      <c r="D141" s="75" t="s">
        <v>159</v>
      </c>
      <c r="E141" s="118" t="s">
        <v>235</v>
      </c>
      <c r="F141" s="75" t="s">
        <v>130</v>
      </c>
      <c r="G141" s="75"/>
      <c r="H141" s="74"/>
    </row>
    <row r="142" spans="1:8" ht="15.75" hidden="1" x14ac:dyDescent="0.25">
      <c r="A142" s="96" t="s">
        <v>236</v>
      </c>
      <c r="B142" s="96"/>
      <c r="C142" s="75" t="s">
        <v>231</v>
      </c>
      <c r="D142" s="75" t="s">
        <v>159</v>
      </c>
      <c r="E142" s="73" t="s">
        <v>235</v>
      </c>
      <c r="F142" s="73">
        <v>530</v>
      </c>
      <c r="G142" s="73"/>
      <c r="H142" s="74"/>
    </row>
  </sheetData>
  <mergeCells count="9">
    <mergeCell ref="F1:H1"/>
    <mergeCell ref="F2:H2"/>
    <mergeCell ref="A4:H4"/>
    <mergeCell ref="A6:A7"/>
    <mergeCell ref="C6:C7"/>
    <mergeCell ref="D6:D7"/>
    <mergeCell ref="E6:E7"/>
    <mergeCell ref="F6:F7"/>
    <mergeCell ref="B6:B7"/>
  </mergeCells>
  <pageMargins left="0" right="0" top="0" bottom="0" header="0.31496062992125984" footer="0.31496062992125984"/>
  <pageSetup paperSize="9" scale="75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0"/>
  <sheetViews>
    <sheetView topLeftCell="A4" workbookViewId="0">
      <selection activeCell="A81" sqref="A81"/>
    </sheetView>
  </sheetViews>
  <sheetFormatPr defaultRowHeight="15" x14ac:dyDescent="0.25"/>
  <cols>
    <col min="1" max="1" width="46.7109375" style="98" customWidth="1"/>
    <col min="2" max="2" width="9" style="110" bestFit="1" customWidth="1"/>
    <col min="3" max="3" width="11.85546875" style="110" customWidth="1"/>
    <col min="4" max="4" width="21.140625" style="110" customWidth="1"/>
    <col min="5" max="5" width="11.28515625" style="110" customWidth="1"/>
    <col min="6" max="6" width="19.7109375" style="162" customWidth="1"/>
  </cols>
  <sheetData>
    <row r="1" spans="1:6" x14ac:dyDescent="0.25">
      <c r="E1" s="312" t="s">
        <v>279</v>
      </c>
      <c r="F1" s="312"/>
    </row>
    <row r="2" spans="1:6" ht="165.75" customHeight="1" x14ac:dyDescent="0.25">
      <c r="E2" s="313" t="s">
        <v>360</v>
      </c>
      <c r="F2" s="313"/>
    </row>
    <row r="4" spans="1:6" ht="56.45" customHeight="1" x14ac:dyDescent="0.25">
      <c r="A4" s="315" t="s">
        <v>372</v>
      </c>
      <c r="B4" s="315"/>
      <c r="C4" s="315"/>
      <c r="D4" s="315"/>
      <c r="E4" s="315"/>
      <c r="F4" s="315"/>
    </row>
    <row r="5" spans="1:6" ht="15.75" x14ac:dyDescent="0.25">
      <c r="A5" s="90"/>
      <c r="B5" s="66"/>
      <c r="C5" s="66"/>
      <c r="D5" s="66"/>
      <c r="E5" s="66"/>
      <c r="F5" s="111" t="s">
        <v>97</v>
      </c>
    </row>
    <row r="6" spans="1:6" ht="30" x14ac:dyDescent="0.25">
      <c r="A6" s="100" t="s">
        <v>120</v>
      </c>
      <c r="B6" s="85" t="s">
        <v>121</v>
      </c>
      <c r="C6" s="85" t="s">
        <v>122</v>
      </c>
      <c r="D6" s="85" t="s">
        <v>123</v>
      </c>
      <c r="E6" s="85" t="s">
        <v>124</v>
      </c>
      <c r="F6" s="86" t="s">
        <v>237</v>
      </c>
    </row>
    <row r="7" spans="1:6" ht="24" customHeight="1" x14ac:dyDescent="0.25">
      <c r="A7" s="67" t="s">
        <v>125</v>
      </c>
      <c r="B7" s="87" t="s">
        <v>126</v>
      </c>
      <c r="C7" s="87" t="s">
        <v>126</v>
      </c>
      <c r="D7" s="87" t="s">
        <v>126</v>
      </c>
      <c r="E7" s="87" t="s">
        <v>126</v>
      </c>
      <c r="F7" s="88">
        <f>F8+F42+F58+F77+F106+F119+F51</f>
        <v>2559.4</v>
      </c>
    </row>
    <row r="8" spans="1:6" ht="18.600000000000001" customHeight="1" x14ac:dyDescent="0.25">
      <c r="A8" s="67" t="s">
        <v>256</v>
      </c>
      <c r="B8" s="68" t="s">
        <v>127</v>
      </c>
      <c r="C8" s="68" t="s">
        <v>128</v>
      </c>
      <c r="D8" s="68" t="s">
        <v>129</v>
      </c>
      <c r="E8" s="68" t="s">
        <v>130</v>
      </c>
      <c r="F8" s="69">
        <f>F9+F15+F36</f>
        <v>1070.5</v>
      </c>
    </row>
    <row r="9" spans="1:6" ht="49.9" customHeight="1" x14ac:dyDescent="0.25">
      <c r="A9" s="101" t="s">
        <v>131</v>
      </c>
      <c r="B9" s="91" t="s">
        <v>127</v>
      </c>
      <c r="C9" s="91" t="s">
        <v>132</v>
      </c>
      <c r="D9" s="91" t="s">
        <v>129</v>
      </c>
      <c r="E9" s="91" t="s">
        <v>130</v>
      </c>
      <c r="F9" s="92">
        <f>F10</f>
        <v>445.2</v>
      </c>
    </row>
    <row r="10" spans="1:6" ht="31.9" customHeight="1" x14ac:dyDescent="0.25">
      <c r="A10" s="102" t="s">
        <v>133</v>
      </c>
      <c r="B10" s="71" t="s">
        <v>127</v>
      </c>
      <c r="C10" s="71" t="s">
        <v>132</v>
      </c>
      <c r="D10" s="72" t="s">
        <v>134</v>
      </c>
      <c r="E10" s="71" t="s">
        <v>130</v>
      </c>
      <c r="F10" s="74">
        <f>F11</f>
        <v>445.2</v>
      </c>
    </row>
    <row r="11" spans="1:6" ht="22.9" customHeight="1" x14ac:dyDescent="0.25">
      <c r="A11" s="102" t="s">
        <v>238</v>
      </c>
      <c r="B11" s="71" t="s">
        <v>127</v>
      </c>
      <c r="C11" s="71" t="s">
        <v>132</v>
      </c>
      <c r="D11" s="72" t="s">
        <v>135</v>
      </c>
      <c r="E11" s="71" t="s">
        <v>130</v>
      </c>
      <c r="F11" s="74">
        <f>F12</f>
        <v>445.2</v>
      </c>
    </row>
    <row r="12" spans="1:6" ht="36.6" customHeight="1" x14ac:dyDescent="0.25">
      <c r="A12" s="102" t="s">
        <v>136</v>
      </c>
      <c r="B12" s="71" t="s">
        <v>127</v>
      </c>
      <c r="C12" s="71" t="s">
        <v>132</v>
      </c>
      <c r="D12" s="72" t="s">
        <v>137</v>
      </c>
      <c r="E12" s="71" t="s">
        <v>130</v>
      </c>
      <c r="F12" s="74">
        <f>F13</f>
        <v>445.2</v>
      </c>
    </row>
    <row r="13" spans="1:6" ht="112.15" customHeight="1" x14ac:dyDescent="0.25">
      <c r="A13" s="103" t="s">
        <v>259</v>
      </c>
      <c r="B13" s="71" t="s">
        <v>127</v>
      </c>
      <c r="C13" s="71" t="s">
        <v>132</v>
      </c>
      <c r="D13" s="72" t="s">
        <v>137</v>
      </c>
      <c r="E13" s="71" t="s">
        <v>258</v>
      </c>
      <c r="F13" s="74">
        <f>F14</f>
        <v>445.2</v>
      </c>
    </row>
    <row r="14" spans="1:6" ht="48.6" customHeight="1" x14ac:dyDescent="0.25">
      <c r="A14" s="102" t="s">
        <v>138</v>
      </c>
      <c r="B14" s="71" t="s">
        <v>127</v>
      </c>
      <c r="C14" s="71" t="s">
        <v>132</v>
      </c>
      <c r="D14" s="72" t="s">
        <v>137</v>
      </c>
      <c r="E14" s="71" t="s">
        <v>139</v>
      </c>
      <c r="F14" s="74">
        <v>445.2</v>
      </c>
    </row>
    <row r="15" spans="1:6" ht="76.900000000000006" customHeight="1" x14ac:dyDescent="0.25">
      <c r="A15" s="101" t="s">
        <v>257</v>
      </c>
      <c r="B15" s="91" t="s">
        <v>127</v>
      </c>
      <c r="C15" s="91" t="s">
        <v>140</v>
      </c>
      <c r="D15" s="112" t="s">
        <v>129</v>
      </c>
      <c r="E15" s="91" t="s">
        <v>130</v>
      </c>
      <c r="F15" s="92">
        <f>F16</f>
        <v>615.29999999999995</v>
      </c>
    </row>
    <row r="16" spans="1:6" ht="33.6" customHeight="1" x14ac:dyDescent="0.25">
      <c r="A16" s="102" t="s">
        <v>240</v>
      </c>
      <c r="B16" s="71" t="s">
        <v>127</v>
      </c>
      <c r="C16" s="71" t="s">
        <v>140</v>
      </c>
      <c r="D16" s="72" t="s">
        <v>134</v>
      </c>
      <c r="E16" s="71" t="s">
        <v>130</v>
      </c>
      <c r="F16" s="74">
        <f>F17</f>
        <v>615.29999999999995</v>
      </c>
    </row>
    <row r="17" spans="1:6" ht="19.899999999999999" customHeight="1" x14ac:dyDescent="0.25">
      <c r="A17" s="102" t="s">
        <v>242</v>
      </c>
      <c r="B17" s="71" t="s">
        <v>127</v>
      </c>
      <c r="C17" s="71" t="s">
        <v>140</v>
      </c>
      <c r="D17" s="72" t="s">
        <v>141</v>
      </c>
      <c r="E17" s="71" t="s">
        <v>130</v>
      </c>
      <c r="F17" s="74">
        <f>F18+F21</f>
        <v>615.29999999999995</v>
      </c>
    </row>
    <row r="18" spans="1:6" ht="48.6" customHeight="1" x14ac:dyDescent="0.25">
      <c r="A18" s="102" t="s">
        <v>241</v>
      </c>
      <c r="B18" s="71" t="s">
        <v>127</v>
      </c>
      <c r="C18" s="71" t="s">
        <v>140</v>
      </c>
      <c r="D18" s="72" t="s">
        <v>142</v>
      </c>
      <c r="E18" s="71" t="s">
        <v>130</v>
      </c>
      <c r="F18" s="74">
        <f>F19</f>
        <v>449</v>
      </c>
    </row>
    <row r="19" spans="1:6" ht="110.25" customHeight="1" x14ac:dyDescent="0.25">
      <c r="A19" s="103" t="s">
        <v>259</v>
      </c>
      <c r="B19" s="71" t="s">
        <v>127</v>
      </c>
      <c r="C19" s="71" t="s">
        <v>140</v>
      </c>
      <c r="D19" s="72" t="s">
        <v>142</v>
      </c>
      <c r="E19" s="71" t="s">
        <v>258</v>
      </c>
      <c r="F19" s="74">
        <f>F20</f>
        <v>449</v>
      </c>
    </row>
    <row r="20" spans="1:6" ht="45" customHeight="1" x14ac:dyDescent="0.25">
      <c r="A20" s="102" t="s">
        <v>138</v>
      </c>
      <c r="B20" s="71" t="s">
        <v>127</v>
      </c>
      <c r="C20" s="71" t="s">
        <v>140</v>
      </c>
      <c r="D20" s="72" t="s">
        <v>142</v>
      </c>
      <c r="E20" s="71" t="s">
        <v>139</v>
      </c>
      <c r="F20" s="74">
        <v>449</v>
      </c>
    </row>
    <row r="21" spans="1:6" ht="37.15" customHeight="1" x14ac:dyDescent="0.25">
      <c r="A21" s="78" t="s">
        <v>144</v>
      </c>
      <c r="B21" s="71" t="s">
        <v>127</v>
      </c>
      <c r="C21" s="71" t="s">
        <v>140</v>
      </c>
      <c r="D21" s="72" t="s">
        <v>143</v>
      </c>
      <c r="E21" s="75" t="s">
        <v>130</v>
      </c>
      <c r="F21" s="74">
        <f>F22+F24</f>
        <v>166.29999999999998</v>
      </c>
    </row>
    <row r="22" spans="1:6" ht="54" customHeight="1" x14ac:dyDescent="0.25">
      <c r="A22" s="104" t="s">
        <v>262</v>
      </c>
      <c r="B22" s="71" t="s">
        <v>127</v>
      </c>
      <c r="C22" s="71" t="s">
        <v>140</v>
      </c>
      <c r="D22" s="72" t="s">
        <v>143</v>
      </c>
      <c r="E22" s="75" t="s">
        <v>260</v>
      </c>
      <c r="F22" s="74">
        <f>F23</f>
        <v>165.2</v>
      </c>
    </row>
    <row r="23" spans="1:6" ht="31.15" customHeight="1" x14ac:dyDescent="0.25">
      <c r="A23" s="104" t="s">
        <v>263</v>
      </c>
      <c r="B23" s="71" t="s">
        <v>127</v>
      </c>
      <c r="C23" s="71" t="s">
        <v>140</v>
      </c>
      <c r="D23" s="72" t="s">
        <v>143</v>
      </c>
      <c r="E23" s="75" t="s">
        <v>261</v>
      </c>
      <c r="F23" s="74">
        <v>165.2</v>
      </c>
    </row>
    <row r="24" spans="1:6" ht="22.9" customHeight="1" x14ac:dyDescent="0.25">
      <c r="A24" s="104" t="s">
        <v>228</v>
      </c>
      <c r="B24" s="71" t="s">
        <v>127</v>
      </c>
      <c r="C24" s="71" t="s">
        <v>140</v>
      </c>
      <c r="D24" s="72" t="s">
        <v>143</v>
      </c>
      <c r="E24" s="75" t="s">
        <v>264</v>
      </c>
      <c r="F24" s="74">
        <f>F25</f>
        <v>1.1000000000000001</v>
      </c>
    </row>
    <row r="25" spans="1:6" ht="32.450000000000003" customHeight="1" x14ac:dyDescent="0.25">
      <c r="A25" s="104" t="s">
        <v>266</v>
      </c>
      <c r="B25" s="71" t="s">
        <v>127</v>
      </c>
      <c r="C25" s="71" t="s">
        <v>140</v>
      </c>
      <c r="D25" s="72" t="s">
        <v>143</v>
      </c>
      <c r="E25" s="75" t="s">
        <v>265</v>
      </c>
      <c r="F25" s="74">
        <v>1.1000000000000001</v>
      </c>
    </row>
    <row r="26" spans="1:6" ht="35.450000000000003" hidden="1" customHeight="1" x14ac:dyDescent="0.25">
      <c r="A26" s="105" t="s">
        <v>145</v>
      </c>
      <c r="B26" s="91" t="s">
        <v>127</v>
      </c>
      <c r="C26" s="91" t="s">
        <v>146</v>
      </c>
      <c r="D26" s="113" t="s">
        <v>129</v>
      </c>
      <c r="E26" s="91" t="s">
        <v>130</v>
      </c>
      <c r="F26" s="114"/>
    </row>
    <row r="27" spans="1:6" ht="45.6" hidden="1" customHeight="1" x14ac:dyDescent="0.25">
      <c r="A27" s="78" t="s">
        <v>148</v>
      </c>
      <c r="B27" s="71" t="s">
        <v>127</v>
      </c>
      <c r="C27" s="71" t="s">
        <v>146</v>
      </c>
      <c r="D27" s="73" t="s">
        <v>149</v>
      </c>
      <c r="E27" s="71" t="s">
        <v>130</v>
      </c>
      <c r="F27" s="74"/>
    </row>
    <row r="28" spans="1:6" ht="45.6" hidden="1" customHeight="1" x14ac:dyDescent="0.25">
      <c r="A28" s="104" t="s">
        <v>262</v>
      </c>
      <c r="B28" s="71" t="s">
        <v>127</v>
      </c>
      <c r="C28" s="71" t="s">
        <v>146</v>
      </c>
      <c r="D28" s="73" t="s">
        <v>149</v>
      </c>
      <c r="E28" s="71" t="s">
        <v>260</v>
      </c>
      <c r="F28" s="74"/>
    </row>
    <row r="29" spans="1:6" ht="46.9" hidden="1" customHeight="1" x14ac:dyDescent="0.25">
      <c r="A29" s="104" t="s">
        <v>263</v>
      </c>
      <c r="B29" s="71" t="s">
        <v>127</v>
      </c>
      <c r="C29" s="71" t="s">
        <v>146</v>
      </c>
      <c r="D29" s="73" t="s">
        <v>149</v>
      </c>
      <c r="E29" s="73">
        <v>240</v>
      </c>
      <c r="F29" s="74"/>
    </row>
    <row r="30" spans="1:6" ht="36" hidden="1" customHeight="1" x14ac:dyDescent="0.25">
      <c r="A30" s="96" t="s">
        <v>268</v>
      </c>
      <c r="B30" s="91" t="s">
        <v>127</v>
      </c>
      <c r="C30" s="91" t="s">
        <v>150</v>
      </c>
      <c r="D30" s="113" t="s">
        <v>129</v>
      </c>
      <c r="E30" s="91" t="s">
        <v>130</v>
      </c>
      <c r="F30" s="115"/>
    </row>
    <row r="31" spans="1:6" ht="111" hidden="1" customHeight="1" x14ac:dyDescent="0.25">
      <c r="A31" s="96" t="s">
        <v>267</v>
      </c>
      <c r="B31" s="71" t="s">
        <v>127</v>
      </c>
      <c r="C31" s="71" t="s">
        <v>150</v>
      </c>
      <c r="D31" s="79" t="s">
        <v>151</v>
      </c>
      <c r="E31" s="71" t="s">
        <v>152</v>
      </c>
      <c r="F31" s="80"/>
    </row>
    <row r="32" spans="1:6" ht="145.9" hidden="1" customHeight="1" x14ac:dyDescent="0.25">
      <c r="A32" s="78" t="s">
        <v>243</v>
      </c>
      <c r="B32" s="71" t="s">
        <v>127</v>
      </c>
      <c r="C32" s="71" t="s">
        <v>150</v>
      </c>
      <c r="D32" s="79" t="s">
        <v>153</v>
      </c>
      <c r="E32" s="71" t="s">
        <v>152</v>
      </c>
      <c r="F32" s="80"/>
    </row>
    <row r="33" spans="1:6" ht="47.25" hidden="1" x14ac:dyDescent="0.25">
      <c r="A33" s="81" t="s">
        <v>154</v>
      </c>
      <c r="B33" s="71" t="s">
        <v>127</v>
      </c>
      <c r="C33" s="71" t="s">
        <v>150</v>
      </c>
      <c r="D33" s="73" t="s">
        <v>155</v>
      </c>
      <c r="E33" s="71" t="s">
        <v>130</v>
      </c>
      <c r="F33" s="80"/>
    </row>
    <row r="34" spans="1:6" ht="60.6" hidden="1" customHeight="1" x14ac:dyDescent="0.25">
      <c r="A34" s="81" t="s">
        <v>244</v>
      </c>
      <c r="B34" s="71" t="s">
        <v>127</v>
      </c>
      <c r="C34" s="71" t="s">
        <v>150</v>
      </c>
      <c r="D34" s="73" t="s">
        <v>156</v>
      </c>
      <c r="E34" s="71" t="s">
        <v>130</v>
      </c>
      <c r="F34" s="80"/>
    </row>
    <row r="35" spans="1:6" ht="60.6" hidden="1" customHeight="1" x14ac:dyDescent="0.25">
      <c r="A35" s="81" t="s">
        <v>171</v>
      </c>
      <c r="B35" s="71" t="s">
        <v>127</v>
      </c>
      <c r="C35" s="71" t="s">
        <v>150</v>
      </c>
      <c r="D35" s="73" t="s">
        <v>156</v>
      </c>
      <c r="E35" s="71" t="s">
        <v>157</v>
      </c>
      <c r="F35" s="80"/>
    </row>
    <row r="36" spans="1:6" ht="36" customHeight="1" x14ac:dyDescent="0.25">
      <c r="A36" s="95" t="s">
        <v>332</v>
      </c>
      <c r="B36" s="91" t="s">
        <v>127</v>
      </c>
      <c r="C36" s="91" t="s">
        <v>150</v>
      </c>
      <c r="D36" s="112" t="s">
        <v>129</v>
      </c>
      <c r="E36" s="91" t="s">
        <v>130</v>
      </c>
      <c r="F36" s="74">
        <f>F37</f>
        <v>10</v>
      </c>
    </row>
    <row r="37" spans="1:6" ht="75" customHeight="1" x14ac:dyDescent="0.25">
      <c r="A37" s="95" t="s">
        <v>422</v>
      </c>
      <c r="B37" s="91" t="s">
        <v>127</v>
      </c>
      <c r="C37" s="91" t="s">
        <v>150</v>
      </c>
      <c r="D37" s="112" t="s">
        <v>151</v>
      </c>
      <c r="E37" s="91" t="s">
        <v>130</v>
      </c>
      <c r="F37" s="74">
        <f>F38</f>
        <v>10</v>
      </c>
    </row>
    <row r="38" spans="1:6" ht="127.5" customHeight="1" x14ac:dyDescent="0.25">
      <c r="A38" s="81" t="s">
        <v>391</v>
      </c>
      <c r="B38" s="91" t="s">
        <v>127</v>
      </c>
      <c r="C38" s="91" t="s">
        <v>150</v>
      </c>
      <c r="D38" s="112" t="s">
        <v>153</v>
      </c>
      <c r="E38" s="91" t="s">
        <v>130</v>
      </c>
      <c r="F38" s="74">
        <f>F39</f>
        <v>10</v>
      </c>
    </row>
    <row r="39" spans="1:6" ht="34.5" customHeight="1" x14ac:dyDescent="0.25">
      <c r="A39" s="210" t="s">
        <v>340</v>
      </c>
      <c r="B39" s="91" t="s">
        <v>127</v>
      </c>
      <c r="C39" s="91" t="s">
        <v>150</v>
      </c>
      <c r="D39" s="112" t="s">
        <v>156</v>
      </c>
      <c r="E39" s="91" t="s">
        <v>130</v>
      </c>
      <c r="F39" s="74">
        <f>F40</f>
        <v>10</v>
      </c>
    </row>
    <row r="40" spans="1:6" ht="52.5" customHeight="1" x14ac:dyDescent="0.25">
      <c r="A40" s="104" t="s">
        <v>262</v>
      </c>
      <c r="B40" s="71" t="s">
        <v>127</v>
      </c>
      <c r="C40" s="71" t="s">
        <v>150</v>
      </c>
      <c r="D40" s="72" t="s">
        <v>156</v>
      </c>
      <c r="E40" s="75" t="s">
        <v>260</v>
      </c>
      <c r="F40" s="74">
        <f>F41</f>
        <v>10</v>
      </c>
    </row>
    <row r="41" spans="1:6" ht="56.25" customHeight="1" x14ac:dyDescent="0.25">
      <c r="A41" s="81" t="s">
        <v>263</v>
      </c>
      <c r="B41" s="91" t="s">
        <v>127</v>
      </c>
      <c r="C41" s="91" t="s">
        <v>150</v>
      </c>
      <c r="D41" s="112" t="s">
        <v>156</v>
      </c>
      <c r="E41" s="91" t="s">
        <v>261</v>
      </c>
      <c r="F41" s="74">
        <v>10</v>
      </c>
    </row>
    <row r="42" spans="1:6" ht="18" customHeight="1" x14ac:dyDescent="0.25">
      <c r="A42" s="106" t="s">
        <v>245</v>
      </c>
      <c r="B42" s="68" t="s">
        <v>132</v>
      </c>
      <c r="C42" s="68" t="s">
        <v>128</v>
      </c>
      <c r="D42" s="76" t="s">
        <v>158</v>
      </c>
      <c r="E42" s="82" t="s">
        <v>130</v>
      </c>
      <c r="F42" s="83">
        <f>F43</f>
        <v>81</v>
      </c>
    </row>
    <row r="43" spans="1:6" ht="37.15" customHeight="1" x14ac:dyDescent="0.25">
      <c r="A43" s="107" t="s">
        <v>246</v>
      </c>
      <c r="B43" s="91" t="s">
        <v>132</v>
      </c>
      <c r="C43" s="91" t="s">
        <v>159</v>
      </c>
      <c r="D43" s="113" t="s">
        <v>129</v>
      </c>
      <c r="E43" s="116" t="s">
        <v>130</v>
      </c>
      <c r="F43" s="114">
        <f>F44</f>
        <v>81</v>
      </c>
    </row>
    <row r="44" spans="1:6" ht="19.149999999999999" customHeight="1" x14ac:dyDescent="0.25">
      <c r="A44" s="102" t="s">
        <v>225</v>
      </c>
      <c r="B44" s="71" t="s">
        <v>132</v>
      </c>
      <c r="C44" s="71" t="s">
        <v>159</v>
      </c>
      <c r="D44" s="73" t="s">
        <v>160</v>
      </c>
      <c r="E44" s="75" t="s">
        <v>130</v>
      </c>
      <c r="F44" s="74">
        <f>F45</f>
        <v>81</v>
      </c>
    </row>
    <row r="45" spans="1:6" ht="33" customHeight="1" x14ac:dyDescent="0.25">
      <c r="A45" s="102" t="s">
        <v>247</v>
      </c>
      <c r="B45" s="71" t="s">
        <v>132</v>
      </c>
      <c r="C45" s="71" t="s">
        <v>159</v>
      </c>
      <c r="D45" s="73" t="s">
        <v>161</v>
      </c>
      <c r="E45" s="75" t="s">
        <v>130</v>
      </c>
      <c r="F45" s="74">
        <f>F46</f>
        <v>81</v>
      </c>
    </row>
    <row r="46" spans="1:6" ht="48.6" customHeight="1" x14ac:dyDescent="0.25">
      <c r="A46" s="102" t="s">
        <v>248</v>
      </c>
      <c r="B46" s="71" t="s">
        <v>132</v>
      </c>
      <c r="C46" s="71" t="s">
        <v>159</v>
      </c>
      <c r="D46" s="73" t="s">
        <v>162</v>
      </c>
      <c r="E46" s="75" t="s">
        <v>130</v>
      </c>
      <c r="F46" s="74">
        <f>F47+F49</f>
        <v>81</v>
      </c>
    </row>
    <row r="47" spans="1:6" ht="118.15" customHeight="1" x14ac:dyDescent="0.25">
      <c r="A47" s="103" t="s">
        <v>259</v>
      </c>
      <c r="B47" s="71" t="s">
        <v>132</v>
      </c>
      <c r="C47" s="71" t="s">
        <v>159</v>
      </c>
      <c r="D47" s="73" t="s">
        <v>162</v>
      </c>
      <c r="E47" s="75" t="s">
        <v>258</v>
      </c>
      <c r="F47" s="74">
        <f>F48</f>
        <v>77.2</v>
      </c>
    </row>
    <row r="48" spans="1:6" ht="44.45" customHeight="1" x14ac:dyDescent="0.25">
      <c r="A48" s="102" t="s">
        <v>138</v>
      </c>
      <c r="B48" s="71" t="s">
        <v>132</v>
      </c>
      <c r="C48" s="71" t="s">
        <v>159</v>
      </c>
      <c r="D48" s="73" t="s">
        <v>162</v>
      </c>
      <c r="E48" s="75" t="s">
        <v>139</v>
      </c>
      <c r="F48" s="74">
        <v>77.2</v>
      </c>
    </row>
    <row r="49" spans="1:6" ht="47.25" customHeight="1" x14ac:dyDescent="0.25">
      <c r="A49" s="104" t="s">
        <v>262</v>
      </c>
      <c r="B49" s="71" t="s">
        <v>132</v>
      </c>
      <c r="C49" s="71" t="s">
        <v>159</v>
      </c>
      <c r="D49" s="73" t="s">
        <v>162</v>
      </c>
      <c r="E49" s="73">
        <v>200</v>
      </c>
      <c r="F49" s="74">
        <f>F50</f>
        <v>3.8</v>
      </c>
    </row>
    <row r="50" spans="1:6" ht="49.5" customHeight="1" x14ac:dyDescent="0.25">
      <c r="A50" s="104" t="s">
        <v>263</v>
      </c>
      <c r="B50" s="71" t="s">
        <v>132</v>
      </c>
      <c r="C50" s="71" t="s">
        <v>159</v>
      </c>
      <c r="D50" s="73" t="s">
        <v>162</v>
      </c>
      <c r="E50" s="73">
        <v>240</v>
      </c>
      <c r="F50" s="74">
        <v>3.8</v>
      </c>
    </row>
    <row r="51" spans="1:6" ht="34.5" customHeight="1" x14ac:dyDescent="0.25">
      <c r="A51" s="67" t="s">
        <v>335</v>
      </c>
      <c r="B51" s="68" t="s">
        <v>159</v>
      </c>
      <c r="C51" s="68" t="s">
        <v>128</v>
      </c>
      <c r="D51" s="211" t="s">
        <v>129</v>
      </c>
      <c r="E51" s="68" t="s">
        <v>130</v>
      </c>
      <c r="F51" s="74">
        <f t="shared" ref="F51:F56" si="0">F52</f>
        <v>20</v>
      </c>
    </row>
    <row r="52" spans="1:6" ht="46.5" customHeight="1" x14ac:dyDescent="0.25">
      <c r="A52" s="81" t="s">
        <v>336</v>
      </c>
      <c r="B52" s="71" t="s">
        <v>159</v>
      </c>
      <c r="C52" s="71" t="s">
        <v>231</v>
      </c>
      <c r="D52" s="72" t="s">
        <v>129</v>
      </c>
      <c r="E52" s="71" t="s">
        <v>130</v>
      </c>
      <c r="F52" s="74">
        <f t="shared" si="0"/>
        <v>20</v>
      </c>
    </row>
    <row r="53" spans="1:6" ht="24" customHeight="1" x14ac:dyDescent="0.25">
      <c r="A53" s="81" t="s">
        <v>337</v>
      </c>
      <c r="B53" s="71" t="s">
        <v>159</v>
      </c>
      <c r="C53" s="71" t="s">
        <v>231</v>
      </c>
      <c r="D53" s="72" t="s">
        <v>219</v>
      </c>
      <c r="E53" s="71" t="s">
        <v>130</v>
      </c>
      <c r="F53" s="74">
        <f t="shared" si="0"/>
        <v>20</v>
      </c>
    </row>
    <row r="54" spans="1:6" ht="24" customHeight="1" x14ac:dyDescent="0.25">
      <c r="A54" s="81" t="s">
        <v>176</v>
      </c>
      <c r="B54" s="71" t="s">
        <v>159</v>
      </c>
      <c r="C54" s="71" t="s">
        <v>231</v>
      </c>
      <c r="D54" s="72" t="s">
        <v>147</v>
      </c>
      <c r="E54" s="71" t="s">
        <v>130</v>
      </c>
      <c r="F54" s="74">
        <f t="shared" si="0"/>
        <v>20</v>
      </c>
    </row>
    <row r="55" spans="1:6" ht="61.5" customHeight="1" x14ac:dyDescent="0.25">
      <c r="A55" s="81" t="s">
        <v>338</v>
      </c>
      <c r="B55" s="71" t="s">
        <v>159</v>
      </c>
      <c r="C55" s="71" t="s">
        <v>231</v>
      </c>
      <c r="D55" s="72" t="s">
        <v>339</v>
      </c>
      <c r="E55" s="71" t="s">
        <v>130</v>
      </c>
      <c r="F55" s="74">
        <f t="shared" si="0"/>
        <v>20</v>
      </c>
    </row>
    <row r="56" spans="1:6" ht="48.75" customHeight="1" x14ac:dyDescent="0.25">
      <c r="A56" s="81" t="s">
        <v>262</v>
      </c>
      <c r="B56" s="71" t="s">
        <v>159</v>
      </c>
      <c r="C56" s="71" t="s">
        <v>231</v>
      </c>
      <c r="D56" s="72" t="s">
        <v>339</v>
      </c>
      <c r="E56" s="71" t="s">
        <v>260</v>
      </c>
      <c r="F56" s="74">
        <f t="shared" si="0"/>
        <v>20</v>
      </c>
    </row>
    <row r="57" spans="1:6" ht="49.5" customHeight="1" x14ac:dyDescent="0.25">
      <c r="A57" s="81" t="s">
        <v>263</v>
      </c>
      <c r="B57" s="71" t="s">
        <v>159</v>
      </c>
      <c r="C57" s="71" t="s">
        <v>231</v>
      </c>
      <c r="D57" s="72" t="s">
        <v>339</v>
      </c>
      <c r="E57" s="71" t="s">
        <v>261</v>
      </c>
      <c r="F57" s="74">
        <v>20</v>
      </c>
    </row>
    <row r="58" spans="1:6" ht="22.15" customHeight="1" x14ac:dyDescent="0.25">
      <c r="A58" s="108" t="s">
        <v>163</v>
      </c>
      <c r="B58" s="68" t="s">
        <v>140</v>
      </c>
      <c r="C58" s="68" t="s">
        <v>128</v>
      </c>
      <c r="D58" s="76" t="s">
        <v>129</v>
      </c>
      <c r="E58" s="68" t="s">
        <v>130</v>
      </c>
      <c r="F58" s="69">
        <f>F59+F71</f>
        <v>140</v>
      </c>
    </row>
    <row r="59" spans="1:6" ht="34.5" customHeight="1" x14ac:dyDescent="0.25">
      <c r="A59" s="95" t="s">
        <v>249</v>
      </c>
      <c r="B59" s="91" t="s">
        <v>140</v>
      </c>
      <c r="C59" s="91" t="s">
        <v>164</v>
      </c>
      <c r="D59" s="91" t="s">
        <v>129</v>
      </c>
      <c r="E59" s="91" t="s">
        <v>130</v>
      </c>
      <c r="F59" s="115">
        <f>F60</f>
        <v>100</v>
      </c>
    </row>
    <row r="60" spans="1:6" ht="88.5" customHeight="1" x14ac:dyDescent="0.25">
      <c r="A60" s="81" t="s">
        <v>423</v>
      </c>
      <c r="B60" s="71" t="s">
        <v>140</v>
      </c>
      <c r="C60" s="71" t="s">
        <v>164</v>
      </c>
      <c r="D60" s="71" t="s">
        <v>165</v>
      </c>
      <c r="E60" s="71" t="s">
        <v>130</v>
      </c>
      <c r="F60" s="80">
        <f>F61</f>
        <v>100</v>
      </c>
    </row>
    <row r="61" spans="1:6" ht="63" x14ac:dyDescent="0.25">
      <c r="A61" s="96" t="s">
        <v>269</v>
      </c>
      <c r="B61" s="117" t="s">
        <v>140</v>
      </c>
      <c r="C61" s="117" t="s">
        <v>164</v>
      </c>
      <c r="D61" s="79" t="s">
        <v>166</v>
      </c>
      <c r="E61" s="117" t="s">
        <v>130</v>
      </c>
      <c r="F61" s="84">
        <f>F62</f>
        <v>100</v>
      </c>
    </row>
    <row r="62" spans="1:6" ht="45.75" customHeight="1" x14ac:dyDescent="0.25">
      <c r="A62" s="96" t="s">
        <v>167</v>
      </c>
      <c r="B62" s="117" t="s">
        <v>140</v>
      </c>
      <c r="C62" s="117" t="s">
        <v>164</v>
      </c>
      <c r="D62" s="79" t="s">
        <v>168</v>
      </c>
      <c r="E62" s="117" t="s">
        <v>130</v>
      </c>
      <c r="F62" s="84">
        <v>100</v>
      </c>
    </row>
    <row r="63" spans="1:6" ht="30" hidden="1" customHeight="1" x14ac:dyDescent="0.25">
      <c r="A63" s="102" t="s">
        <v>169</v>
      </c>
      <c r="B63" s="117" t="s">
        <v>140</v>
      </c>
      <c r="C63" s="117" t="s">
        <v>164</v>
      </c>
      <c r="D63" s="73" t="s">
        <v>170</v>
      </c>
      <c r="E63" s="117" t="s">
        <v>130</v>
      </c>
      <c r="F63" s="74">
        <f>F64</f>
        <v>585.4</v>
      </c>
    </row>
    <row r="64" spans="1:6" ht="51" hidden="1" customHeight="1" x14ac:dyDescent="0.25">
      <c r="A64" s="104" t="s">
        <v>262</v>
      </c>
      <c r="B64" s="117" t="s">
        <v>140</v>
      </c>
      <c r="C64" s="117" t="s">
        <v>164</v>
      </c>
      <c r="D64" s="73" t="s">
        <v>170</v>
      </c>
      <c r="E64" s="117" t="s">
        <v>260</v>
      </c>
      <c r="F64" s="74">
        <f>F65</f>
        <v>585.4</v>
      </c>
    </row>
    <row r="65" spans="1:6" ht="47.25" hidden="1" x14ac:dyDescent="0.25">
      <c r="A65" s="104" t="s">
        <v>263</v>
      </c>
      <c r="B65" s="117" t="s">
        <v>140</v>
      </c>
      <c r="C65" s="117" t="s">
        <v>164</v>
      </c>
      <c r="D65" s="73" t="s">
        <v>170</v>
      </c>
      <c r="E65" s="73">
        <v>240</v>
      </c>
      <c r="F65" s="74">
        <v>585.4</v>
      </c>
    </row>
    <row r="66" spans="1:6" ht="31.5" hidden="1" x14ac:dyDescent="0.25">
      <c r="A66" s="104" t="s">
        <v>349</v>
      </c>
      <c r="B66" s="117" t="s">
        <v>140</v>
      </c>
      <c r="C66" s="117" t="s">
        <v>164</v>
      </c>
      <c r="D66" s="73" t="s">
        <v>173</v>
      </c>
      <c r="E66" s="117" t="s">
        <v>260</v>
      </c>
      <c r="F66" s="74">
        <f>F67</f>
        <v>120</v>
      </c>
    </row>
    <row r="67" spans="1:6" ht="47.25" hidden="1" x14ac:dyDescent="0.25">
      <c r="A67" s="104" t="s">
        <v>263</v>
      </c>
      <c r="B67" s="117" t="s">
        <v>140</v>
      </c>
      <c r="C67" s="117" t="s">
        <v>164</v>
      </c>
      <c r="D67" s="73" t="s">
        <v>173</v>
      </c>
      <c r="E67" s="73">
        <v>240</v>
      </c>
      <c r="F67" s="74">
        <v>120</v>
      </c>
    </row>
    <row r="68" spans="1:6" ht="31.5" x14ac:dyDescent="0.25">
      <c r="A68" s="96" t="s">
        <v>271</v>
      </c>
      <c r="B68" s="75" t="s">
        <v>140</v>
      </c>
      <c r="C68" s="75" t="s">
        <v>164</v>
      </c>
      <c r="D68" s="118" t="s">
        <v>270</v>
      </c>
      <c r="E68" s="117" t="s">
        <v>130</v>
      </c>
      <c r="F68" s="74">
        <f>F69</f>
        <v>100</v>
      </c>
    </row>
    <row r="69" spans="1:6" ht="47.25" x14ac:dyDescent="0.25">
      <c r="A69" s="104" t="s">
        <v>262</v>
      </c>
      <c r="B69" s="75" t="s">
        <v>140</v>
      </c>
      <c r="C69" s="75" t="s">
        <v>164</v>
      </c>
      <c r="D69" s="118" t="s">
        <v>270</v>
      </c>
      <c r="E69" s="117" t="s">
        <v>260</v>
      </c>
      <c r="F69" s="74">
        <f>F70</f>
        <v>100</v>
      </c>
    </row>
    <row r="70" spans="1:6" ht="47.25" x14ac:dyDescent="0.25">
      <c r="A70" s="104" t="s">
        <v>263</v>
      </c>
      <c r="B70" s="75" t="s">
        <v>140</v>
      </c>
      <c r="C70" s="75" t="s">
        <v>164</v>
      </c>
      <c r="D70" s="118" t="s">
        <v>270</v>
      </c>
      <c r="E70" s="117" t="s">
        <v>261</v>
      </c>
      <c r="F70" s="74">
        <v>100</v>
      </c>
    </row>
    <row r="71" spans="1:6" ht="31.5" x14ac:dyDescent="0.25">
      <c r="A71" s="101" t="s">
        <v>174</v>
      </c>
      <c r="B71" s="116" t="s">
        <v>140</v>
      </c>
      <c r="C71" s="116" t="s">
        <v>175</v>
      </c>
      <c r="D71" s="113" t="s">
        <v>129</v>
      </c>
      <c r="E71" s="120" t="s">
        <v>130</v>
      </c>
      <c r="F71" s="114">
        <f>F72</f>
        <v>40</v>
      </c>
    </row>
    <row r="72" spans="1:6" ht="31.5" x14ac:dyDescent="0.25">
      <c r="A72" s="93" t="s">
        <v>272</v>
      </c>
      <c r="B72" s="75" t="s">
        <v>140</v>
      </c>
      <c r="C72" s="75">
        <v>12</v>
      </c>
      <c r="D72" s="73" t="s">
        <v>219</v>
      </c>
      <c r="E72" s="117" t="s">
        <v>130</v>
      </c>
      <c r="F72" s="114">
        <f>F73</f>
        <v>40</v>
      </c>
    </row>
    <row r="73" spans="1:6" ht="15.75" x14ac:dyDescent="0.25">
      <c r="A73" s="93" t="s">
        <v>176</v>
      </c>
      <c r="B73" s="75" t="s">
        <v>140</v>
      </c>
      <c r="C73" s="75">
        <v>12</v>
      </c>
      <c r="D73" s="73" t="s">
        <v>147</v>
      </c>
      <c r="E73" s="117" t="s">
        <v>130</v>
      </c>
      <c r="F73" s="74">
        <f>F74</f>
        <v>40</v>
      </c>
    </row>
    <row r="74" spans="1:6" ht="18" customHeight="1" x14ac:dyDescent="0.25">
      <c r="A74" s="96" t="s">
        <v>177</v>
      </c>
      <c r="B74" s="75" t="s">
        <v>140</v>
      </c>
      <c r="C74" s="75">
        <v>12</v>
      </c>
      <c r="D74" s="118" t="s">
        <v>412</v>
      </c>
      <c r="E74" s="117" t="s">
        <v>130</v>
      </c>
      <c r="F74" s="74">
        <f>F75</f>
        <v>40</v>
      </c>
    </row>
    <row r="75" spans="1:6" ht="48.6" customHeight="1" x14ac:dyDescent="0.25">
      <c r="A75" s="104" t="s">
        <v>262</v>
      </c>
      <c r="B75" s="75" t="s">
        <v>140</v>
      </c>
      <c r="C75" s="75">
        <v>12</v>
      </c>
      <c r="D75" s="73" t="s">
        <v>414</v>
      </c>
      <c r="E75" s="117" t="s">
        <v>260</v>
      </c>
      <c r="F75" s="74">
        <f>F76</f>
        <v>40</v>
      </c>
    </row>
    <row r="76" spans="1:6" ht="47.25" x14ac:dyDescent="0.25">
      <c r="A76" s="104" t="s">
        <v>263</v>
      </c>
      <c r="B76" s="75" t="s">
        <v>140</v>
      </c>
      <c r="C76" s="75">
        <v>12</v>
      </c>
      <c r="D76" s="73" t="s">
        <v>415</v>
      </c>
      <c r="E76" s="73">
        <v>240</v>
      </c>
      <c r="F76" s="74">
        <v>40</v>
      </c>
    </row>
    <row r="77" spans="1:6" ht="31.5" x14ac:dyDescent="0.25">
      <c r="A77" s="106" t="s">
        <v>250</v>
      </c>
      <c r="B77" s="82" t="s">
        <v>179</v>
      </c>
      <c r="C77" s="82" t="s">
        <v>128</v>
      </c>
      <c r="D77" s="76" t="s">
        <v>129</v>
      </c>
      <c r="E77" s="119" t="s">
        <v>130</v>
      </c>
      <c r="F77" s="83">
        <f>F78+F85</f>
        <v>269</v>
      </c>
    </row>
    <row r="78" spans="1:6" s="122" customFormat="1" ht="15.75" x14ac:dyDescent="0.25">
      <c r="A78" s="101" t="s">
        <v>180</v>
      </c>
      <c r="B78" s="120" t="s">
        <v>179</v>
      </c>
      <c r="C78" s="120" t="s">
        <v>132</v>
      </c>
      <c r="D78" s="113" t="s">
        <v>129</v>
      </c>
      <c r="E78" s="120" t="s">
        <v>130</v>
      </c>
      <c r="F78" s="121">
        <f t="shared" ref="F78:F83" si="1">F79</f>
        <v>81.900000000000006</v>
      </c>
    </row>
    <row r="79" spans="1:6" ht="78.75" x14ac:dyDescent="0.25">
      <c r="A79" s="81" t="s">
        <v>424</v>
      </c>
      <c r="B79" s="71" t="s">
        <v>179</v>
      </c>
      <c r="C79" s="71" t="s">
        <v>132</v>
      </c>
      <c r="D79" s="71" t="s">
        <v>181</v>
      </c>
      <c r="E79" s="71" t="s">
        <v>130</v>
      </c>
      <c r="F79" s="80">
        <f t="shared" si="1"/>
        <v>81.900000000000006</v>
      </c>
    </row>
    <row r="80" spans="1:6" ht="78.75" x14ac:dyDescent="0.25">
      <c r="A80" s="96" t="s">
        <v>425</v>
      </c>
      <c r="B80" s="117" t="s">
        <v>179</v>
      </c>
      <c r="C80" s="117" t="s">
        <v>132</v>
      </c>
      <c r="D80" s="79" t="s">
        <v>182</v>
      </c>
      <c r="E80" s="117" t="s">
        <v>130</v>
      </c>
      <c r="F80" s="84">
        <f t="shared" si="1"/>
        <v>81.900000000000006</v>
      </c>
    </row>
    <row r="81" spans="1:6" ht="90.75" customHeight="1" x14ac:dyDescent="0.25">
      <c r="A81" s="96" t="s">
        <v>183</v>
      </c>
      <c r="B81" s="117" t="s">
        <v>179</v>
      </c>
      <c r="C81" s="117" t="s">
        <v>132</v>
      </c>
      <c r="D81" s="73" t="s">
        <v>184</v>
      </c>
      <c r="E81" s="117" t="s">
        <v>130</v>
      </c>
      <c r="F81" s="74">
        <f t="shared" si="1"/>
        <v>81.900000000000006</v>
      </c>
    </row>
    <row r="82" spans="1:6" ht="78.75" x14ac:dyDescent="0.25">
      <c r="A82" s="96" t="s">
        <v>185</v>
      </c>
      <c r="B82" s="117" t="s">
        <v>179</v>
      </c>
      <c r="C82" s="117" t="s">
        <v>132</v>
      </c>
      <c r="D82" s="73" t="s">
        <v>413</v>
      </c>
      <c r="E82" s="117" t="s">
        <v>130</v>
      </c>
      <c r="F82" s="74">
        <f t="shared" si="1"/>
        <v>81.900000000000006</v>
      </c>
    </row>
    <row r="83" spans="1:6" ht="47.25" x14ac:dyDescent="0.25">
      <c r="A83" s="104" t="s">
        <v>262</v>
      </c>
      <c r="B83" s="117" t="s">
        <v>179</v>
      </c>
      <c r="C83" s="117" t="s">
        <v>132</v>
      </c>
      <c r="D83" s="73" t="s">
        <v>413</v>
      </c>
      <c r="E83" s="117" t="s">
        <v>260</v>
      </c>
      <c r="F83" s="74">
        <f t="shared" si="1"/>
        <v>81.900000000000006</v>
      </c>
    </row>
    <row r="84" spans="1:6" ht="47.25" x14ac:dyDescent="0.25">
      <c r="A84" s="104" t="s">
        <v>263</v>
      </c>
      <c r="B84" s="117" t="s">
        <v>179</v>
      </c>
      <c r="C84" s="117" t="s">
        <v>132</v>
      </c>
      <c r="D84" s="73" t="s">
        <v>413</v>
      </c>
      <c r="E84" s="73">
        <v>240</v>
      </c>
      <c r="F84" s="74">
        <v>81.900000000000006</v>
      </c>
    </row>
    <row r="85" spans="1:6" s="122" customFormat="1" ht="15.75" x14ac:dyDescent="0.25">
      <c r="A85" s="101" t="s">
        <v>187</v>
      </c>
      <c r="B85" s="120" t="s">
        <v>179</v>
      </c>
      <c r="C85" s="120" t="s">
        <v>159</v>
      </c>
      <c r="D85" s="123" t="s">
        <v>129</v>
      </c>
      <c r="E85" s="120" t="s">
        <v>130</v>
      </c>
      <c r="F85" s="92">
        <f>F86</f>
        <v>187.1</v>
      </c>
    </row>
    <row r="86" spans="1:6" ht="78.75" x14ac:dyDescent="0.25">
      <c r="A86" s="78" t="s">
        <v>387</v>
      </c>
      <c r="B86" s="71" t="s">
        <v>179</v>
      </c>
      <c r="C86" s="71" t="s">
        <v>159</v>
      </c>
      <c r="D86" s="71" t="s">
        <v>181</v>
      </c>
      <c r="E86" s="71" t="s">
        <v>130</v>
      </c>
      <c r="F86" s="80">
        <f>F87+F97</f>
        <v>187.1</v>
      </c>
    </row>
    <row r="87" spans="1:6" ht="66" customHeight="1" x14ac:dyDescent="0.25">
      <c r="A87" s="96" t="s">
        <v>331</v>
      </c>
      <c r="B87" s="117" t="s">
        <v>179</v>
      </c>
      <c r="C87" s="117" t="s">
        <v>159</v>
      </c>
      <c r="D87" s="79" t="s">
        <v>188</v>
      </c>
      <c r="E87" s="117" t="s">
        <v>130</v>
      </c>
      <c r="F87" s="84">
        <f>F88</f>
        <v>70.599999999999994</v>
      </c>
    </row>
    <row r="88" spans="1:6" ht="47.25" x14ac:dyDescent="0.25">
      <c r="A88" s="96" t="s">
        <v>189</v>
      </c>
      <c r="B88" s="117" t="s">
        <v>179</v>
      </c>
      <c r="C88" s="117" t="s">
        <v>159</v>
      </c>
      <c r="D88" s="79" t="s">
        <v>190</v>
      </c>
      <c r="E88" s="117" t="s">
        <v>130</v>
      </c>
      <c r="F88" s="84">
        <f>F89</f>
        <v>70.599999999999994</v>
      </c>
    </row>
    <row r="89" spans="1:6" ht="31.5" x14ac:dyDescent="0.25">
      <c r="A89" s="96" t="s">
        <v>191</v>
      </c>
      <c r="B89" s="117" t="s">
        <v>179</v>
      </c>
      <c r="C89" s="117" t="s">
        <v>159</v>
      </c>
      <c r="D89" s="73" t="s">
        <v>192</v>
      </c>
      <c r="E89" s="117" t="s">
        <v>130</v>
      </c>
      <c r="F89" s="74">
        <f>F90</f>
        <v>70.599999999999994</v>
      </c>
    </row>
    <row r="90" spans="1:6" ht="47.25" x14ac:dyDescent="0.25">
      <c r="A90" s="104" t="s">
        <v>262</v>
      </c>
      <c r="B90" s="117" t="s">
        <v>179</v>
      </c>
      <c r="C90" s="117" t="s">
        <v>159</v>
      </c>
      <c r="D90" s="73" t="s">
        <v>192</v>
      </c>
      <c r="E90" s="117" t="s">
        <v>260</v>
      </c>
      <c r="F90" s="74">
        <f>F91</f>
        <v>70.599999999999994</v>
      </c>
    </row>
    <row r="91" spans="1:6" ht="47.25" x14ac:dyDescent="0.25">
      <c r="A91" s="104" t="s">
        <v>263</v>
      </c>
      <c r="B91" s="117" t="s">
        <v>179</v>
      </c>
      <c r="C91" s="117" t="s">
        <v>159</v>
      </c>
      <c r="D91" s="73" t="s">
        <v>192</v>
      </c>
      <c r="E91" s="73">
        <v>240</v>
      </c>
      <c r="F91" s="74">
        <v>70.599999999999994</v>
      </c>
    </row>
    <row r="92" spans="1:6" ht="47.25" hidden="1" x14ac:dyDescent="0.25">
      <c r="A92" s="96" t="s">
        <v>251</v>
      </c>
      <c r="B92" s="117" t="s">
        <v>179</v>
      </c>
      <c r="C92" s="117" t="s">
        <v>159</v>
      </c>
      <c r="D92" s="79" t="s">
        <v>193</v>
      </c>
      <c r="E92" s="117" t="s">
        <v>130</v>
      </c>
      <c r="F92" s="84"/>
    </row>
    <row r="93" spans="1:6" ht="31.5" hidden="1" x14ac:dyDescent="0.25">
      <c r="A93" s="96" t="s">
        <v>194</v>
      </c>
      <c r="B93" s="117" t="s">
        <v>179</v>
      </c>
      <c r="C93" s="117" t="s">
        <v>159</v>
      </c>
      <c r="D93" s="79" t="s">
        <v>195</v>
      </c>
      <c r="E93" s="117" t="s">
        <v>130</v>
      </c>
      <c r="F93" s="84"/>
    </row>
    <row r="94" spans="1:6" ht="31.5" hidden="1" x14ac:dyDescent="0.25">
      <c r="A94" s="96" t="s">
        <v>196</v>
      </c>
      <c r="B94" s="117" t="s">
        <v>179</v>
      </c>
      <c r="C94" s="117" t="s">
        <v>159</v>
      </c>
      <c r="D94" s="73" t="s">
        <v>197</v>
      </c>
      <c r="E94" s="117" t="s">
        <v>130</v>
      </c>
      <c r="F94" s="74"/>
    </row>
    <row r="95" spans="1:6" ht="63" hidden="1" x14ac:dyDescent="0.25">
      <c r="A95" s="96" t="s">
        <v>171</v>
      </c>
      <c r="B95" s="117" t="s">
        <v>179</v>
      </c>
      <c r="C95" s="117" t="s">
        <v>159</v>
      </c>
      <c r="D95" s="73" t="s">
        <v>197</v>
      </c>
      <c r="E95" s="73">
        <v>244</v>
      </c>
      <c r="F95" s="74"/>
    </row>
    <row r="96" spans="1:6" ht="47.25" x14ac:dyDescent="0.25">
      <c r="A96" s="96" t="s">
        <v>388</v>
      </c>
      <c r="B96" s="117" t="s">
        <v>179</v>
      </c>
      <c r="C96" s="117" t="s">
        <v>159</v>
      </c>
      <c r="D96" s="79" t="s">
        <v>198</v>
      </c>
      <c r="E96" s="117" t="s">
        <v>130</v>
      </c>
      <c r="F96" s="84">
        <f>F100+F103</f>
        <v>116.5</v>
      </c>
    </row>
    <row r="97" spans="1:6" ht="63" x14ac:dyDescent="0.25">
      <c r="A97" s="96" t="s">
        <v>199</v>
      </c>
      <c r="B97" s="117" t="s">
        <v>179</v>
      </c>
      <c r="C97" s="117" t="s">
        <v>159</v>
      </c>
      <c r="D97" s="79" t="s">
        <v>200</v>
      </c>
      <c r="E97" s="117" t="s">
        <v>130</v>
      </c>
      <c r="F97" s="84">
        <f>F100+F103</f>
        <v>116.5</v>
      </c>
    </row>
    <row r="98" spans="1:6" ht="31.5" hidden="1" x14ac:dyDescent="0.25">
      <c r="A98" s="96" t="s">
        <v>201</v>
      </c>
      <c r="B98" s="117" t="s">
        <v>179</v>
      </c>
      <c r="C98" s="117" t="s">
        <v>159</v>
      </c>
      <c r="D98" s="79" t="s">
        <v>202</v>
      </c>
      <c r="E98" s="117" t="s">
        <v>130</v>
      </c>
      <c r="F98" s="84"/>
    </row>
    <row r="99" spans="1:6" ht="63" hidden="1" x14ac:dyDescent="0.25">
      <c r="A99" s="96" t="s">
        <v>171</v>
      </c>
      <c r="B99" s="117" t="s">
        <v>179</v>
      </c>
      <c r="C99" s="117" t="s">
        <v>159</v>
      </c>
      <c r="D99" s="79" t="s">
        <v>202</v>
      </c>
      <c r="E99" s="117" t="s">
        <v>157</v>
      </c>
      <c r="F99" s="84"/>
    </row>
    <row r="100" spans="1:6" ht="31.5" x14ac:dyDescent="0.25">
      <c r="A100" s="96" t="s">
        <v>204</v>
      </c>
      <c r="B100" s="117" t="s">
        <v>179</v>
      </c>
      <c r="C100" s="117" t="s">
        <v>159</v>
      </c>
      <c r="D100" s="73" t="s">
        <v>205</v>
      </c>
      <c r="E100" s="117" t="s">
        <v>130</v>
      </c>
      <c r="F100" s="74">
        <f>F101</f>
        <v>19.3</v>
      </c>
    </row>
    <row r="101" spans="1:6" ht="47.25" x14ac:dyDescent="0.25">
      <c r="A101" s="104" t="s">
        <v>262</v>
      </c>
      <c r="B101" s="117" t="s">
        <v>179</v>
      </c>
      <c r="C101" s="117" t="s">
        <v>159</v>
      </c>
      <c r="D101" s="73" t="s">
        <v>205</v>
      </c>
      <c r="E101" s="117" t="s">
        <v>260</v>
      </c>
      <c r="F101" s="74">
        <v>19.3</v>
      </c>
    </row>
    <row r="102" spans="1:6" ht="47.25" x14ac:dyDescent="0.25">
      <c r="A102" s="104" t="s">
        <v>263</v>
      </c>
      <c r="B102" s="117" t="s">
        <v>179</v>
      </c>
      <c r="C102" s="117" t="s">
        <v>159</v>
      </c>
      <c r="D102" s="73" t="s">
        <v>205</v>
      </c>
      <c r="E102" s="73">
        <v>240</v>
      </c>
      <c r="F102" s="74">
        <v>19.3</v>
      </c>
    </row>
    <row r="103" spans="1:6" ht="31.5" x14ac:dyDescent="0.25">
      <c r="A103" s="96" t="s">
        <v>206</v>
      </c>
      <c r="B103" s="117" t="s">
        <v>179</v>
      </c>
      <c r="C103" s="117" t="s">
        <v>159</v>
      </c>
      <c r="D103" s="73" t="s">
        <v>207</v>
      </c>
      <c r="E103" s="117" t="s">
        <v>130</v>
      </c>
      <c r="F103" s="74">
        <f>F104</f>
        <v>97.2</v>
      </c>
    </row>
    <row r="104" spans="1:6" ht="47.25" x14ac:dyDescent="0.25">
      <c r="A104" s="104" t="s">
        <v>262</v>
      </c>
      <c r="B104" s="117" t="s">
        <v>179</v>
      </c>
      <c r="C104" s="117" t="s">
        <v>159</v>
      </c>
      <c r="D104" s="73" t="s">
        <v>207</v>
      </c>
      <c r="E104" s="117" t="s">
        <v>260</v>
      </c>
      <c r="F104" s="74">
        <f>F105</f>
        <v>97.2</v>
      </c>
    </row>
    <row r="105" spans="1:6" ht="47.25" x14ac:dyDescent="0.25">
      <c r="A105" s="104" t="s">
        <v>263</v>
      </c>
      <c r="B105" s="117" t="s">
        <v>179</v>
      </c>
      <c r="C105" s="117" t="s">
        <v>159</v>
      </c>
      <c r="D105" s="73" t="s">
        <v>207</v>
      </c>
      <c r="E105" s="73">
        <v>240</v>
      </c>
      <c r="F105" s="74">
        <v>97.2</v>
      </c>
    </row>
    <row r="106" spans="1:6" ht="15.75" x14ac:dyDescent="0.25">
      <c r="A106" s="106" t="s">
        <v>253</v>
      </c>
      <c r="B106" s="82" t="s">
        <v>208</v>
      </c>
      <c r="C106" s="82" t="s">
        <v>128</v>
      </c>
      <c r="D106" s="76" t="s">
        <v>129</v>
      </c>
      <c r="E106" s="82" t="s">
        <v>130</v>
      </c>
      <c r="F106" s="83">
        <f>F107</f>
        <v>850.9</v>
      </c>
    </row>
    <row r="107" spans="1:6" s="122" customFormat="1" ht="15.75" x14ac:dyDescent="0.25">
      <c r="A107" s="107" t="s">
        <v>273</v>
      </c>
      <c r="B107" s="116" t="s">
        <v>208</v>
      </c>
      <c r="C107" s="116" t="s">
        <v>127</v>
      </c>
      <c r="D107" s="113" t="s">
        <v>129</v>
      </c>
      <c r="E107" s="116" t="s">
        <v>130</v>
      </c>
      <c r="F107" s="114">
        <f>F108</f>
        <v>850.9</v>
      </c>
    </row>
    <row r="108" spans="1:6" ht="63" x14ac:dyDescent="0.25">
      <c r="A108" s="81" t="s">
        <v>389</v>
      </c>
      <c r="B108" s="71" t="s">
        <v>208</v>
      </c>
      <c r="C108" s="71" t="s">
        <v>127</v>
      </c>
      <c r="D108" s="71" t="s">
        <v>209</v>
      </c>
      <c r="E108" s="71" t="s">
        <v>130</v>
      </c>
      <c r="F108" s="80">
        <f>F109</f>
        <v>850.9</v>
      </c>
    </row>
    <row r="109" spans="1:6" ht="47.25" x14ac:dyDescent="0.25">
      <c r="A109" s="96" t="s">
        <v>210</v>
      </c>
      <c r="B109" s="117" t="s">
        <v>208</v>
      </c>
      <c r="C109" s="117" t="s">
        <v>127</v>
      </c>
      <c r="D109" s="79" t="s">
        <v>211</v>
      </c>
      <c r="E109" s="117" t="s">
        <v>130</v>
      </c>
      <c r="F109" s="84">
        <f>F110</f>
        <v>850.9</v>
      </c>
    </row>
    <row r="110" spans="1:6" ht="47.25" x14ac:dyDescent="0.25">
      <c r="A110" s="102" t="s">
        <v>212</v>
      </c>
      <c r="B110" s="117" t="s">
        <v>208</v>
      </c>
      <c r="C110" s="117" t="s">
        <v>127</v>
      </c>
      <c r="D110" s="73" t="s">
        <v>213</v>
      </c>
      <c r="E110" s="75" t="s">
        <v>130</v>
      </c>
      <c r="F110" s="74">
        <f>F111+F114</f>
        <v>850.9</v>
      </c>
    </row>
    <row r="111" spans="1:6" ht="82.15" customHeight="1" x14ac:dyDescent="0.25">
      <c r="A111" s="102" t="s">
        <v>274</v>
      </c>
      <c r="B111" s="117" t="s">
        <v>208</v>
      </c>
      <c r="C111" s="117" t="s">
        <v>127</v>
      </c>
      <c r="D111" s="73" t="s">
        <v>214</v>
      </c>
      <c r="E111" s="75" t="s">
        <v>130</v>
      </c>
      <c r="F111" s="74">
        <f>F112</f>
        <v>569.4</v>
      </c>
    </row>
    <row r="112" spans="1:6" ht="112.15" customHeight="1" x14ac:dyDescent="0.25">
      <c r="A112" s="93" t="s">
        <v>259</v>
      </c>
      <c r="B112" s="117" t="s">
        <v>208</v>
      </c>
      <c r="C112" s="117" t="s">
        <v>127</v>
      </c>
      <c r="D112" s="73" t="s">
        <v>214</v>
      </c>
      <c r="E112" s="75" t="s">
        <v>258</v>
      </c>
      <c r="F112" s="74">
        <f>F113</f>
        <v>569.4</v>
      </c>
    </row>
    <row r="113" spans="1:6" ht="31.5" x14ac:dyDescent="0.25">
      <c r="A113" s="102" t="s">
        <v>215</v>
      </c>
      <c r="B113" s="117" t="s">
        <v>208</v>
      </c>
      <c r="C113" s="117" t="s">
        <v>127</v>
      </c>
      <c r="D113" s="73" t="s">
        <v>214</v>
      </c>
      <c r="E113" s="75" t="s">
        <v>216</v>
      </c>
      <c r="F113" s="74">
        <v>569.4</v>
      </c>
    </row>
    <row r="114" spans="1:6" ht="78.75" x14ac:dyDescent="0.25">
      <c r="A114" s="102" t="s">
        <v>217</v>
      </c>
      <c r="B114" s="117" t="s">
        <v>208</v>
      </c>
      <c r="C114" s="117" t="s">
        <v>127</v>
      </c>
      <c r="D114" s="73" t="s">
        <v>218</v>
      </c>
      <c r="E114" s="75" t="s">
        <v>130</v>
      </c>
      <c r="F114" s="74">
        <f>F115+F117</f>
        <v>281.5</v>
      </c>
    </row>
    <row r="115" spans="1:6" ht="47.25" x14ac:dyDescent="0.25">
      <c r="A115" s="104" t="s">
        <v>262</v>
      </c>
      <c r="B115" s="117" t="s">
        <v>208</v>
      </c>
      <c r="C115" s="117" t="s">
        <v>127</v>
      </c>
      <c r="D115" s="73" t="s">
        <v>218</v>
      </c>
      <c r="E115" s="75" t="s">
        <v>260</v>
      </c>
      <c r="F115" s="74">
        <f>F116</f>
        <v>228.6</v>
      </c>
    </row>
    <row r="116" spans="1:6" ht="47.25" x14ac:dyDescent="0.25">
      <c r="A116" s="104" t="s">
        <v>263</v>
      </c>
      <c r="B116" s="117" t="s">
        <v>208</v>
      </c>
      <c r="C116" s="117" t="s">
        <v>127</v>
      </c>
      <c r="D116" s="73" t="s">
        <v>218</v>
      </c>
      <c r="E116" s="73">
        <v>240</v>
      </c>
      <c r="F116" s="74">
        <v>228.6</v>
      </c>
    </row>
    <row r="117" spans="1:6" ht="15.75" x14ac:dyDescent="0.25">
      <c r="A117" s="104" t="s">
        <v>228</v>
      </c>
      <c r="B117" s="71" t="s">
        <v>208</v>
      </c>
      <c r="C117" s="71" t="s">
        <v>127</v>
      </c>
      <c r="D117" s="73" t="s">
        <v>218</v>
      </c>
      <c r="E117" s="75" t="s">
        <v>264</v>
      </c>
      <c r="F117" s="74">
        <f>F118</f>
        <v>52.9</v>
      </c>
    </row>
    <row r="118" spans="1:6" ht="31.5" x14ac:dyDescent="0.25">
      <c r="A118" s="104" t="s">
        <v>266</v>
      </c>
      <c r="B118" s="71" t="s">
        <v>208</v>
      </c>
      <c r="C118" s="71" t="s">
        <v>127</v>
      </c>
      <c r="D118" s="73" t="s">
        <v>218</v>
      </c>
      <c r="E118" s="75" t="s">
        <v>265</v>
      </c>
      <c r="F118" s="74">
        <v>52.9</v>
      </c>
    </row>
    <row r="119" spans="1:6" ht="15.75" x14ac:dyDescent="0.25">
      <c r="A119" s="106" t="s">
        <v>254</v>
      </c>
      <c r="B119" s="82">
        <v>10</v>
      </c>
      <c r="C119" s="82" t="s">
        <v>128</v>
      </c>
      <c r="D119" s="76" t="s">
        <v>129</v>
      </c>
      <c r="E119" s="82" t="s">
        <v>130</v>
      </c>
      <c r="F119" s="83">
        <f t="shared" ref="F119:F125" si="2">F120</f>
        <v>128</v>
      </c>
    </row>
    <row r="120" spans="1:6" s="122" customFormat="1" ht="15.75" x14ac:dyDescent="0.25">
      <c r="A120" s="107" t="s">
        <v>255</v>
      </c>
      <c r="B120" s="116">
        <v>10</v>
      </c>
      <c r="C120" s="116" t="s">
        <v>127</v>
      </c>
      <c r="D120" s="113" t="s">
        <v>129</v>
      </c>
      <c r="E120" s="116" t="s">
        <v>130</v>
      </c>
      <c r="F120" s="114">
        <f t="shared" si="2"/>
        <v>128</v>
      </c>
    </row>
    <row r="121" spans="1:6" s="122" customFormat="1" ht="31.5" x14ac:dyDescent="0.25">
      <c r="A121" s="93" t="s">
        <v>272</v>
      </c>
      <c r="B121" s="75">
        <v>10</v>
      </c>
      <c r="C121" s="75" t="s">
        <v>127</v>
      </c>
      <c r="D121" s="73" t="s">
        <v>275</v>
      </c>
      <c r="E121" s="75" t="s">
        <v>130</v>
      </c>
      <c r="F121" s="74">
        <f t="shared" si="2"/>
        <v>128</v>
      </c>
    </row>
    <row r="122" spans="1:6" ht="15.75" x14ac:dyDescent="0.25">
      <c r="A122" s="93" t="s">
        <v>176</v>
      </c>
      <c r="B122" s="75">
        <v>10</v>
      </c>
      <c r="C122" s="75" t="s">
        <v>127</v>
      </c>
      <c r="D122" s="73" t="s">
        <v>219</v>
      </c>
      <c r="E122" s="75" t="s">
        <v>130</v>
      </c>
      <c r="F122" s="74">
        <f t="shared" si="2"/>
        <v>128</v>
      </c>
    </row>
    <row r="123" spans="1:6" ht="15.75" x14ac:dyDescent="0.25">
      <c r="A123" s="96" t="s">
        <v>176</v>
      </c>
      <c r="B123" s="75">
        <v>10</v>
      </c>
      <c r="C123" s="75" t="s">
        <v>127</v>
      </c>
      <c r="D123" s="73" t="s">
        <v>147</v>
      </c>
      <c r="E123" s="75" t="s">
        <v>130</v>
      </c>
      <c r="F123" s="74">
        <f t="shared" si="2"/>
        <v>128</v>
      </c>
    </row>
    <row r="124" spans="1:6" ht="63" x14ac:dyDescent="0.25">
      <c r="A124" s="96" t="s">
        <v>220</v>
      </c>
      <c r="B124" s="75">
        <v>10</v>
      </c>
      <c r="C124" s="75" t="s">
        <v>127</v>
      </c>
      <c r="D124" s="73" t="s">
        <v>221</v>
      </c>
      <c r="E124" s="75" t="s">
        <v>130</v>
      </c>
      <c r="F124" s="74">
        <f t="shared" si="2"/>
        <v>128</v>
      </c>
    </row>
    <row r="125" spans="1:6" ht="31.5" x14ac:dyDescent="0.25">
      <c r="A125" s="93" t="s">
        <v>277</v>
      </c>
      <c r="B125" s="75">
        <v>10</v>
      </c>
      <c r="C125" s="75" t="s">
        <v>127</v>
      </c>
      <c r="D125" s="73" t="s">
        <v>221</v>
      </c>
      <c r="E125" s="75" t="s">
        <v>276</v>
      </c>
      <c r="F125" s="74">
        <f t="shared" si="2"/>
        <v>128</v>
      </c>
    </row>
    <row r="126" spans="1:6" ht="31.5" x14ac:dyDescent="0.25">
      <c r="A126" s="93" t="s">
        <v>278</v>
      </c>
      <c r="B126" s="75">
        <v>10</v>
      </c>
      <c r="C126" s="75" t="s">
        <v>127</v>
      </c>
      <c r="D126" s="73" t="s">
        <v>221</v>
      </c>
      <c r="E126" s="73">
        <v>310</v>
      </c>
      <c r="F126" s="74">
        <v>128</v>
      </c>
    </row>
    <row r="127" spans="1:6" ht="15.75" hidden="1" x14ac:dyDescent="0.25">
      <c r="A127" s="109" t="s">
        <v>222</v>
      </c>
      <c r="B127" s="82" t="s">
        <v>223</v>
      </c>
      <c r="C127" s="82" t="s">
        <v>128</v>
      </c>
      <c r="D127" s="76" t="s">
        <v>129</v>
      </c>
      <c r="E127" s="82" t="s">
        <v>130</v>
      </c>
      <c r="F127" s="83"/>
    </row>
    <row r="128" spans="1:6" ht="15.75" hidden="1" x14ac:dyDescent="0.25">
      <c r="A128" s="96" t="s">
        <v>224</v>
      </c>
      <c r="B128" s="75" t="s">
        <v>223</v>
      </c>
      <c r="C128" s="75" t="s">
        <v>127</v>
      </c>
      <c r="D128" s="73" t="s">
        <v>129</v>
      </c>
      <c r="E128" s="75" t="s">
        <v>130</v>
      </c>
      <c r="F128" s="74"/>
    </row>
    <row r="129" spans="1:6" ht="15.75" hidden="1" x14ac:dyDescent="0.25">
      <c r="A129" s="96" t="s">
        <v>225</v>
      </c>
      <c r="B129" s="75" t="s">
        <v>223</v>
      </c>
      <c r="C129" s="75" t="s">
        <v>127</v>
      </c>
      <c r="D129" s="73" t="s">
        <v>147</v>
      </c>
      <c r="E129" s="75" t="s">
        <v>130</v>
      </c>
      <c r="F129" s="74"/>
    </row>
    <row r="130" spans="1:6" ht="47.25" hidden="1" x14ac:dyDescent="0.25">
      <c r="A130" s="96" t="s">
        <v>226</v>
      </c>
      <c r="B130" s="75" t="s">
        <v>223</v>
      </c>
      <c r="C130" s="75" t="s">
        <v>127</v>
      </c>
      <c r="D130" s="73" t="s">
        <v>227</v>
      </c>
      <c r="E130" s="75" t="s">
        <v>130</v>
      </c>
      <c r="F130" s="74"/>
    </row>
    <row r="131" spans="1:6" ht="15.75" hidden="1" x14ac:dyDescent="0.25">
      <c r="A131" s="96" t="s">
        <v>228</v>
      </c>
      <c r="B131" s="75" t="s">
        <v>223</v>
      </c>
      <c r="C131" s="75" t="s">
        <v>127</v>
      </c>
      <c r="D131" s="73" t="s">
        <v>229</v>
      </c>
      <c r="E131" s="75" t="s">
        <v>130</v>
      </c>
      <c r="F131" s="74"/>
    </row>
    <row r="132" spans="1:6" ht="63" hidden="1" x14ac:dyDescent="0.25">
      <c r="A132" s="96" t="s">
        <v>171</v>
      </c>
      <c r="B132" s="75" t="s">
        <v>223</v>
      </c>
      <c r="C132" s="75" t="s">
        <v>127</v>
      </c>
      <c r="D132" s="73" t="s">
        <v>229</v>
      </c>
      <c r="E132" s="75" t="s">
        <v>157</v>
      </c>
      <c r="F132" s="74"/>
    </row>
    <row r="133" spans="1:6" ht="78.75" hidden="1" x14ac:dyDescent="0.25">
      <c r="A133" s="96" t="s">
        <v>217</v>
      </c>
      <c r="B133" s="117" t="s">
        <v>208</v>
      </c>
      <c r="C133" s="117" t="s">
        <v>127</v>
      </c>
      <c r="D133" s="73" t="s">
        <v>218</v>
      </c>
      <c r="E133" s="75" t="s">
        <v>130</v>
      </c>
      <c r="F133" s="74"/>
    </row>
    <row r="134" spans="1:6" ht="63" hidden="1" x14ac:dyDescent="0.25">
      <c r="A134" s="96" t="s">
        <v>171</v>
      </c>
      <c r="B134" s="117" t="s">
        <v>208</v>
      </c>
      <c r="C134" s="117" t="s">
        <v>127</v>
      </c>
      <c r="D134" s="73" t="s">
        <v>218</v>
      </c>
      <c r="E134" s="73">
        <v>244</v>
      </c>
      <c r="F134" s="74"/>
    </row>
    <row r="135" spans="1:6" ht="78.75" hidden="1" x14ac:dyDescent="0.25">
      <c r="A135" s="109" t="s">
        <v>230</v>
      </c>
      <c r="B135" s="82" t="s">
        <v>231</v>
      </c>
      <c r="C135" s="82" t="s">
        <v>128</v>
      </c>
      <c r="D135" s="76" t="s">
        <v>129</v>
      </c>
      <c r="E135" s="82" t="s">
        <v>130</v>
      </c>
      <c r="F135" s="83"/>
    </row>
    <row r="136" spans="1:6" ht="31.5" hidden="1" x14ac:dyDescent="0.25">
      <c r="A136" s="96" t="s">
        <v>232</v>
      </c>
      <c r="B136" s="75" t="s">
        <v>231</v>
      </c>
      <c r="C136" s="75" t="s">
        <v>159</v>
      </c>
      <c r="D136" s="73" t="s">
        <v>129</v>
      </c>
      <c r="E136" s="75" t="s">
        <v>130</v>
      </c>
      <c r="F136" s="74"/>
    </row>
    <row r="137" spans="1:6" ht="15.75" hidden="1" x14ac:dyDescent="0.25">
      <c r="A137" s="96" t="s">
        <v>233</v>
      </c>
      <c r="B137" s="75" t="s">
        <v>231</v>
      </c>
      <c r="C137" s="75" t="s">
        <v>159</v>
      </c>
      <c r="D137" s="73" t="s">
        <v>219</v>
      </c>
      <c r="E137" s="75" t="s">
        <v>130</v>
      </c>
      <c r="F137" s="74"/>
    </row>
    <row r="138" spans="1:6" ht="15.75" hidden="1" x14ac:dyDescent="0.25">
      <c r="A138" s="96" t="s">
        <v>176</v>
      </c>
      <c r="B138" s="75" t="s">
        <v>231</v>
      </c>
      <c r="C138" s="75" t="s">
        <v>159</v>
      </c>
      <c r="D138" s="73" t="s">
        <v>147</v>
      </c>
      <c r="E138" s="75" t="s">
        <v>130</v>
      </c>
      <c r="F138" s="74"/>
    </row>
    <row r="139" spans="1:6" ht="126" hidden="1" x14ac:dyDescent="0.25">
      <c r="A139" s="96" t="s">
        <v>234</v>
      </c>
      <c r="B139" s="75" t="s">
        <v>231</v>
      </c>
      <c r="C139" s="75" t="s">
        <v>159</v>
      </c>
      <c r="D139" s="118" t="s">
        <v>235</v>
      </c>
      <c r="E139" s="75" t="s">
        <v>130</v>
      </c>
      <c r="F139" s="74"/>
    </row>
    <row r="140" spans="1:6" ht="15.75" hidden="1" x14ac:dyDescent="0.25">
      <c r="A140" s="96" t="s">
        <v>236</v>
      </c>
      <c r="B140" s="75" t="s">
        <v>231</v>
      </c>
      <c r="C140" s="75" t="s">
        <v>159</v>
      </c>
      <c r="D140" s="73" t="s">
        <v>235</v>
      </c>
      <c r="E140" s="73">
        <v>530</v>
      </c>
      <c r="F140" s="74"/>
    </row>
  </sheetData>
  <mergeCells count="3">
    <mergeCell ref="A4:F4"/>
    <mergeCell ref="E2:F2"/>
    <mergeCell ref="E1:F1"/>
  </mergeCells>
  <pageMargins left="0" right="0" top="0" bottom="0" header="0.31496062992125984" footer="0.31496062992125984"/>
  <pageSetup paperSize="9" scale="83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2"/>
  <sheetViews>
    <sheetView topLeftCell="A3" workbookViewId="0">
      <selection activeCell="H107" sqref="H107"/>
    </sheetView>
  </sheetViews>
  <sheetFormatPr defaultColWidth="8.85546875" defaultRowHeight="15" x14ac:dyDescent="0.25"/>
  <cols>
    <col min="1" max="1" width="46.7109375" style="163" customWidth="1"/>
    <col min="2" max="2" width="9" style="164" bestFit="1" customWidth="1"/>
    <col min="3" max="3" width="11.85546875" style="164" customWidth="1"/>
    <col min="4" max="4" width="21.140625" style="164" customWidth="1"/>
    <col min="5" max="5" width="11.28515625" style="164" customWidth="1"/>
    <col min="6" max="6" width="13.85546875" style="164" customWidth="1"/>
    <col min="7" max="7" width="15.7109375" style="164" customWidth="1"/>
    <col min="8" max="16384" width="8.85546875" style="165"/>
  </cols>
  <sheetData>
    <row r="1" spans="1:7" x14ac:dyDescent="0.25">
      <c r="E1" s="320" t="s">
        <v>280</v>
      </c>
      <c r="F1" s="320"/>
      <c r="G1" s="320"/>
    </row>
    <row r="2" spans="1:7" ht="130.15" customHeight="1" x14ac:dyDescent="0.25">
      <c r="E2" s="321" t="s">
        <v>373</v>
      </c>
      <c r="F2" s="321"/>
      <c r="G2" s="321"/>
    </row>
    <row r="4" spans="1:7" ht="56.45" customHeight="1" x14ac:dyDescent="0.25">
      <c r="A4" s="315" t="s">
        <v>374</v>
      </c>
      <c r="B4" s="315"/>
      <c r="C4" s="315"/>
      <c r="D4" s="315"/>
      <c r="E4" s="315"/>
      <c r="F4" s="315"/>
      <c r="G4" s="315"/>
    </row>
    <row r="5" spans="1:7" ht="15.75" x14ac:dyDescent="0.25">
      <c r="A5" s="90"/>
      <c r="B5" s="66"/>
      <c r="C5" s="66"/>
      <c r="D5" s="66"/>
      <c r="E5" s="66"/>
      <c r="F5" s="66"/>
      <c r="G5" s="111" t="s">
        <v>97</v>
      </c>
    </row>
    <row r="6" spans="1:7" ht="26.45" customHeight="1" x14ac:dyDescent="0.25">
      <c r="A6" s="316" t="s">
        <v>120</v>
      </c>
      <c r="B6" s="316" t="s">
        <v>121</v>
      </c>
      <c r="C6" s="316" t="s">
        <v>122</v>
      </c>
      <c r="D6" s="316" t="s">
        <v>123</v>
      </c>
      <c r="E6" s="316" t="s">
        <v>124</v>
      </c>
      <c r="F6" s="85" t="s">
        <v>348</v>
      </c>
      <c r="G6" s="166" t="s">
        <v>362</v>
      </c>
    </row>
    <row r="7" spans="1:7" ht="19.899999999999999" customHeight="1" x14ac:dyDescent="0.25">
      <c r="A7" s="317"/>
      <c r="B7" s="317"/>
      <c r="C7" s="317"/>
      <c r="D7" s="317"/>
      <c r="E7" s="317"/>
      <c r="F7" s="86" t="s">
        <v>237</v>
      </c>
      <c r="G7" s="86" t="s">
        <v>237</v>
      </c>
    </row>
    <row r="8" spans="1:7" ht="24" customHeight="1" x14ac:dyDescent="0.25">
      <c r="A8" s="67" t="s">
        <v>125</v>
      </c>
      <c r="B8" s="87" t="s">
        <v>126</v>
      </c>
      <c r="C8" s="87" t="s">
        <v>126</v>
      </c>
      <c r="D8" s="87" t="s">
        <v>126</v>
      </c>
      <c r="E8" s="87" t="s">
        <v>126</v>
      </c>
      <c r="F8" s="88">
        <f>F10+F44+F53+F60+F79+F108+F121+F9</f>
        <v>2354.6</v>
      </c>
      <c r="G8" s="88">
        <f>G10+G44+G60+G79+G108+G121+G53+G9</f>
        <v>2345.3000000000002</v>
      </c>
    </row>
    <row r="9" spans="1:7" ht="35.25" customHeight="1" x14ac:dyDescent="0.25">
      <c r="A9" s="67" t="s">
        <v>379</v>
      </c>
      <c r="B9" s="229" t="s">
        <v>128</v>
      </c>
      <c r="C9" s="229" t="s">
        <v>128</v>
      </c>
      <c r="D9" s="87" t="s">
        <v>158</v>
      </c>
      <c r="E9" s="229" t="s">
        <v>130</v>
      </c>
      <c r="F9" s="88">
        <v>43.2</v>
      </c>
      <c r="G9" s="88">
        <v>87</v>
      </c>
    </row>
    <row r="10" spans="1:7" ht="18.600000000000001" customHeight="1" x14ac:dyDescent="0.25">
      <c r="A10" s="67" t="s">
        <v>256</v>
      </c>
      <c r="B10" s="68" t="s">
        <v>127</v>
      </c>
      <c r="C10" s="68" t="s">
        <v>128</v>
      </c>
      <c r="D10" s="68" t="s">
        <v>129</v>
      </c>
      <c r="E10" s="68" t="s">
        <v>130</v>
      </c>
      <c r="F10" s="69">
        <f>F11+F17+F38</f>
        <v>1077.2</v>
      </c>
      <c r="G10" s="69">
        <f>G11+G17+G38</f>
        <v>1088.3</v>
      </c>
    </row>
    <row r="11" spans="1:7" ht="49.9" customHeight="1" x14ac:dyDescent="0.25">
      <c r="A11" s="101" t="s">
        <v>131</v>
      </c>
      <c r="B11" s="91" t="s">
        <v>127</v>
      </c>
      <c r="C11" s="91" t="s">
        <v>132</v>
      </c>
      <c r="D11" s="91" t="s">
        <v>129</v>
      </c>
      <c r="E11" s="91" t="s">
        <v>130</v>
      </c>
      <c r="F11" s="92" t="str">
        <f t="shared" ref="F11:G15" si="0">F12</f>
        <v>445,2</v>
      </c>
      <c r="G11" s="92">
        <f t="shared" si="0"/>
        <v>445.2</v>
      </c>
    </row>
    <row r="12" spans="1:7" ht="31.5" customHeight="1" x14ac:dyDescent="0.25">
      <c r="A12" s="102" t="s">
        <v>133</v>
      </c>
      <c r="B12" s="71" t="s">
        <v>127</v>
      </c>
      <c r="C12" s="71" t="s">
        <v>132</v>
      </c>
      <c r="D12" s="72" t="s">
        <v>134</v>
      </c>
      <c r="E12" s="71" t="s">
        <v>130</v>
      </c>
      <c r="F12" s="74" t="str">
        <f t="shared" si="0"/>
        <v>445,2</v>
      </c>
      <c r="G12" s="74">
        <f t="shared" si="0"/>
        <v>445.2</v>
      </c>
    </row>
    <row r="13" spans="1:7" ht="22.5" customHeight="1" x14ac:dyDescent="0.25">
      <c r="A13" s="102" t="s">
        <v>238</v>
      </c>
      <c r="B13" s="71" t="s">
        <v>127</v>
      </c>
      <c r="C13" s="71" t="s">
        <v>132</v>
      </c>
      <c r="D13" s="72" t="s">
        <v>135</v>
      </c>
      <c r="E13" s="71" t="s">
        <v>130</v>
      </c>
      <c r="F13" s="74" t="str">
        <f t="shared" si="0"/>
        <v>445,2</v>
      </c>
      <c r="G13" s="74">
        <f t="shared" si="0"/>
        <v>445.2</v>
      </c>
    </row>
    <row r="14" spans="1:7" ht="36.6" customHeight="1" x14ac:dyDescent="0.25">
      <c r="A14" s="102" t="s">
        <v>136</v>
      </c>
      <c r="B14" s="71" t="s">
        <v>127</v>
      </c>
      <c r="C14" s="71" t="s">
        <v>132</v>
      </c>
      <c r="D14" s="72" t="s">
        <v>137</v>
      </c>
      <c r="E14" s="71" t="s">
        <v>130</v>
      </c>
      <c r="F14" s="74" t="str">
        <f t="shared" si="0"/>
        <v>445,2</v>
      </c>
      <c r="G14" s="74">
        <f t="shared" si="0"/>
        <v>445.2</v>
      </c>
    </row>
    <row r="15" spans="1:7" ht="111.75" customHeight="1" x14ac:dyDescent="0.25">
      <c r="A15" s="102" t="s">
        <v>259</v>
      </c>
      <c r="B15" s="71" t="s">
        <v>127</v>
      </c>
      <c r="C15" s="71" t="s">
        <v>132</v>
      </c>
      <c r="D15" s="72" t="s">
        <v>137</v>
      </c>
      <c r="E15" s="71" t="s">
        <v>258</v>
      </c>
      <c r="F15" s="74" t="str">
        <f t="shared" si="0"/>
        <v>445,2</v>
      </c>
      <c r="G15" s="74">
        <f t="shared" si="0"/>
        <v>445.2</v>
      </c>
    </row>
    <row r="16" spans="1:7" ht="48" customHeight="1" x14ac:dyDescent="0.25">
      <c r="A16" s="102" t="s">
        <v>138</v>
      </c>
      <c r="B16" s="71" t="s">
        <v>127</v>
      </c>
      <c r="C16" s="71" t="s">
        <v>132</v>
      </c>
      <c r="D16" s="72" t="s">
        <v>137</v>
      </c>
      <c r="E16" s="71" t="s">
        <v>139</v>
      </c>
      <c r="F16" s="71" t="s">
        <v>368</v>
      </c>
      <c r="G16" s="74">
        <v>445.2</v>
      </c>
    </row>
    <row r="17" spans="1:7" ht="76.5" customHeight="1" x14ac:dyDescent="0.25">
      <c r="A17" s="101" t="s">
        <v>257</v>
      </c>
      <c r="B17" s="91" t="s">
        <v>127</v>
      </c>
      <c r="C17" s="91" t="s">
        <v>140</v>
      </c>
      <c r="D17" s="112" t="s">
        <v>129</v>
      </c>
      <c r="E17" s="91" t="s">
        <v>130</v>
      </c>
      <c r="F17" s="92">
        <f>F18</f>
        <v>622</v>
      </c>
      <c r="G17" s="92">
        <f>G18</f>
        <v>633.1</v>
      </c>
    </row>
    <row r="18" spans="1:7" ht="33" customHeight="1" x14ac:dyDescent="0.25">
      <c r="A18" s="102" t="s">
        <v>240</v>
      </c>
      <c r="B18" s="71" t="s">
        <v>127</v>
      </c>
      <c r="C18" s="71" t="s">
        <v>140</v>
      </c>
      <c r="D18" s="72" t="s">
        <v>134</v>
      </c>
      <c r="E18" s="71" t="s">
        <v>130</v>
      </c>
      <c r="F18" s="74">
        <f>F19</f>
        <v>622</v>
      </c>
      <c r="G18" s="74">
        <f>G19</f>
        <v>633.1</v>
      </c>
    </row>
    <row r="19" spans="1:7" ht="19.5" customHeight="1" x14ac:dyDescent="0.25">
      <c r="A19" s="102" t="s">
        <v>242</v>
      </c>
      <c r="B19" s="71" t="s">
        <v>127</v>
      </c>
      <c r="C19" s="71" t="s">
        <v>140</v>
      </c>
      <c r="D19" s="72" t="s">
        <v>141</v>
      </c>
      <c r="E19" s="71" t="s">
        <v>130</v>
      </c>
      <c r="F19" s="74">
        <f>F20+F23</f>
        <v>622</v>
      </c>
      <c r="G19" s="74">
        <f>G20+G23</f>
        <v>633.1</v>
      </c>
    </row>
    <row r="20" spans="1:7" ht="48" customHeight="1" x14ac:dyDescent="0.25">
      <c r="A20" s="102" t="s">
        <v>241</v>
      </c>
      <c r="B20" s="71" t="s">
        <v>127</v>
      </c>
      <c r="C20" s="71" t="s">
        <v>140</v>
      </c>
      <c r="D20" s="72" t="s">
        <v>142</v>
      </c>
      <c r="E20" s="71" t="s">
        <v>130</v>
      </c>
      <c r="F20" s="74" t="str">
        <f>F21</f>
        <v>450,9</v>
      </c>
      <c r="G20" s="74">
        <f>G21</f>
        <v>453.3</v>
      </c>
    </row>
    <row r="21" spans="1:7" ht="110.25" customHeight="1" x14ac:dyDescent="0.25">
      <c r="A21" s="102" t="s">
        <v>259</v>
      </c>
      <c r="B21" s="71" t="s">
        <v>127</v>
      </c>
      <c r="C21" s="71" t="s">
        <v>140</v>
      </c>
      <c r="D21" s="72" t="s">
        <v>142</v>
      </c>
      <c r="E21" s="71" t="s">
        <v>258</v>
      </c>
      <c r="F21" s="74" t="str">
        <f>F22</f>
        <v>450,9</v>
      </c>
      <c r="G21" s="74">
        <f>G22</f>
        <v>453.3</v>
      </c>
    </row>
    <row r="22" spans="1:7" ht="45" customHeight="1" x14ac:dyDescent="0.25">
      <c r="A22" s="102" t="s">
        <v>138</v>
      </c>
      <c r="B22" s="71" t="s">
        <v>127</v>
      </c>
      <c r="C22" s="71" t="s">
        <v>140</v>
      </c>
      <c r="D22" s="72" t="s">
        <v>142</v>
      </c>
      <c r="E22" s="71" t="s">
        <v>139</v>
      </c>
      <c r="F22" s="71" t="s">
        <v>369</v>
      </c>
      <c r="G22" s="74">
        <v>453.3</v>
      </c>
    </row>
    <row r="23" spans="1:7" ht="37.15" customHeight="1" x14ac:dyDescent="0.25">
      <c r="A23" s="78" t="s">
        <v>144</v>
      </c>
      <c r="B23" s="71" t="s">
        <v>127</v>
      </c>
      <c r="C23" s="71" t="s">
        <v>140</v>
      </c>
      <c r="D23" s="72" t="s">
        <v>143</v>
      </c>
      <c r="E23" s="75" t="s">
        <v>130</v>
      </c>
      <c r="F23" s="74">
        <f>F24+F26</f>
        <v>171.1</v>
      </c>
      <c r="G23" s="74">
        <f>G24+G26</f>
        <v>179.79999999999998</v>
      </c>
    </row>
    <row r="24" spans="1:7" ht="54" customHeight="1" x14ac:dyDescent="0.25">
      <c r="A24" s="102" t="s">
        <v>262</v>
      </c>
      <c r="B24" s="71" t="s">
        <v>127</v>
      </c>
      <c r="C24" s="71" t="s">
        <v>140</v>
      </c>
      <c r="D24" s="72" t="s">
        <v>143</v>
      </c>
      <c r="E24" s="75" t="s">
        <v>260</v>
      </c>
      <c r="F24" s="74" t="str">
        <f>F25</f>
        <v>170,0</v>
      </c>
      <c r="G24" s="74">
        <f>G25</f>
        <v>178.7</v>
      </c>
    </row>
    <row r="25" spans="1:7" ht="31.15" customHeight="1" x14ac:dyDescent="0.25">
      <c r="A25" s="102" t="s">
        <v>263</v>
      </c>
      <c r="B25" s="71" t="s">
        <v>127</v>
      </c>
      <c r="C25" s="71" t="s">
        <v>140</v>
      </c>
      <c r="D25" s="72" t="s">
        <v>143</v>
      </c>
      <c r="E25" s="75" t="s">
        <v>261</v>
      </c>
      <c r="F25" s="75" t="s">
        <v>375</v>
      </c>
      <c r="G25" s="74">
        <v>178.7</v>
      </c>
    </row>
    <row r="26" spans="1:7" ht="22.9" customHeight="1" x14ac:dyDescent="0.25">
      <c r="A26" s="102" t="s">
        <v>228</v>
      </c>
      <c r="B26" s="71" t="s">
        <v>127</v>
      </c>
      <c r="C26" s="71" t="s">
        <v>140</v>
      </c>
      <c r="D26" s="72" t="s">
        <v>143</v>
      </c>
      <c r="E26" s="75" t="s">
        <v>264</v>
      </c>
      <c r="F26" s="74" t="str">
        <f>F27</f>
        <v>1,1</v>
      </c>
      <c r="G26" s="74">
        <f>G27</f>
        <v>1.1000000000000001</v>
      </c>
    </row>
    <row r="27" spans="1:7" ht="32.450000000000003" customHeight="1" x14ac:dyDescent="0.25">
      <c r="A27" s="102" t="s">
        <v>266</v>
      </c>
      <c r="B27" s="71" t="s">
        <v>127</v>
      </c>
      <c r="C27" s="71" t="s">
        <v>140</v>
      </c>
      <c r="D27" s="72" t="s">
        <v>143</v>
      </c>
      <c r="E27" s="75" t="s">
        <v>265</v>
      </c>
      <c r="F27" s="75" t="s">
        <v>371</v>
      </c>
      <c r="G27" s="74">
        <v>1.1000000000000001</v>
      </c>
    </row>
    <row r="28" spans="1:7" ht="35.450000000000003" hidden="1" customHeight="1" x14ac:dyDescent="0.25">
      <c r="A28" s="105" t="s">
        <v>145</v>
      </c>
      <c r="B28" s="91" t="s">
        <v>127</v>
      </c>
      <c r="C28" s="91" t="s">
        <v>146</v>
      </c>
      <c r="D28" s="113" t="s">
        <v>129</v>
      </c>
      <c r="E28" s="91" t="s">
        <v>130</v>
      </c>
      <c r="F28" s="91"/>
      <c r="G28" s="114"/>
    </row>
    <row r="29" spans="1:7" ht="45.6" hidden="1" customHeight="1" x14ac:dyDescent="0.25">
      <c r="A29" s="78" t="s">
        <v>148</v>
      </c>
      <c r="B29" s="71" t="s">
        <v>127</v>
      </c>
      <c r="C29" s="71" t="s">
        <v>146</v>
      </c>
      <c r="D29" s="73" t="s">
        <v>149</v>
      </c>
      <c r="E29" s="71" t="s">
        <v>130</v>
      </c>
      <c r="F29" s="71"/>
      <c r="G29" s="74"/>
    </row>
    <row r="30" spans="1:7" ht="45.6" hidden="1" customHeight="1" x14ac:dyDescent="0.25">
      <c r="A30" s="102" t="s">
        <v>262</v>
      </c>
      <c r="B30" s="71" t="s">
        <v>127</v>
      </c>
      <c r="C30" s="71" t="s">
        <v>146</v>
      </c>
      <c r="D30" s="73" t="s">
        <v>149</v>
      </c>
      <c r="E30" s="71" t="s">
        <v>260</v>
      </c>
      <c r="F30" s="71"/>
      <c r="G30" s="74"/>
    </row>
    <row r="31" spans="1:7" ht="46.9" hidden="1" customHeight="1" x14ac:dyDescent="0.25">
      <c r="A31" s="102" t="s">
        <v>263</v>
      </c>
      <c r="B31" s="71" t="s">
        <v>127</v>
      </c>
      <c r="C31" s="71" t="s">
        <v>146</v>
      </c>
      <c r="D31" s="73" t="s">
        <v>149</v>
      </c>
      <c r="E31" s="73">
        <v>240</v>
      </c>
      <c r="F31" s="73"/>
      <c r="G31" s="74"/>
    </row>
    <row r="32" spans="1:7" ht="36" hidden="1" customHeight="1" x14ac:dyDescent="0.25">
      <c r="A32" s="96" t="s">
        <v>268</v>
      </c>
      <c r="B32" s="91" t="s">
        <v>127</v>
      </c>
      <c r="C32" s="91" t="s">
        <v>150</v>
      </c>
      <c r="D32" s="113" t="s">
        <v>129</v>
      </c>
      <c r="E32" s="91" t="s">
        <v>130</v>
      </c>
      <c r="F32" s="91"/>
      <c r="G32" s="115"/>
    </row>
    <row r="33" spans="1:7" ht="111" hidden="1" customHeight="1" x14ac:dyDescent="0.25">
      <c r="A33" s="96" t="s">
        <v>267</v>
      </c>
      <c r="B33" s="71" t="s">
        <v>127</v>
      </c>
      <c r="C33" s="71" t="s">
        <v>150</v>
      </c>
      <c r="D33" s="79" t="s">
        <v>151</v>
      </c>
      <c r="E33" s="71" t="s">
        <v>152</v>
      </c>
      <c r="F33" s="71"/>
      <c r="G33" s="80"/>
    </row>
    <row r="34" spans="1:7" ht="145.9" hidden="1" customHeight="1" x14ac:dyDescent="0.25">
      <c r="A34" s="78" t="s">
        <v>243</v>
      </c>
      <c r="B34" s="71" t="s">
        <v>127</v>
      </c>
      <c r="C34" s="71" t="s">
        <v>150</v>
      </c>
      <c r="D34" s="79" t="s">
        <v>153</v>
      </c>
      <c r="E34" s="71" t="s">
        <v>152</v>
      </c>
      <c r="F34" s="71"/>
      <c r="G34" s="80"/>
    </row>
    <row r="35" spans="1:7" ht="47.25" hidden="1" x14ac:dyDescent="0.25">
      <c r="A35" s="81" t="s">
        <v>154</v>
      </c>
      <c r="B35" s="71" t="s">
        <v>127</v>
      </c>
      <c r="C35" s="71" t="s">
        <v>150</v>
      </c>
      <c r="D35" s="73" t="s">
        <v>155</v>
      </c>
      <c r="E35" s="71" t="s">
        <v>130</v>
      </c>
      <c r="F35" s="71"/>
      <c r="G35" s="80"/>
    </row>
    <row r="36" spans="1:7" ht="60.6" hidden="1" customHeight="1" x14ac:dyDescent="0.25">
      <c r="A36" s="81" t="s">
        <v>244</v>
      </c>
      <c r="B36" s="71" t="s">
        <v>127</v>
      </c>
      <c r="C36" s="71" t="s">
        <v>150</v>
      </c>
      <c r="D36" s="73" t="s">
        <v>156</v>
      </c>
      <c r="E36" s="71" t="s">
        <v>130</v>
      </c>
      <c r="F36" s="71"/>
      <c r="G36" s="80"/>
    </row>
    <row r="37" spans="1:7" ht="60.6" hidden="1" customHeight="1" x14ac:dyDescent="0.25">
      <c r="A37" s="81" t="s">
        <v>171</v>
      </c>
      <c r="B37" s="71" t="s">
        <v>127</v>
      </c>
      <c r="C37" s="71" t="s">
        <v>150</v>
      </c>
      <c r="D37" s="73" t="s">
        <v>156</v>
      </c>
      <c r="E37" s="71" t="s">
        <v>157</v>
      </c>
      <c r="F37" s="71"/>
      <c r="G37" s="80"/>
    </row>
    <row r="38" spans="1:7" ht="34.5" customHeight="1" x14ac:dyDescent="0.25">
      <c r="A38" s="95" t="s">
        <v>332</v>
      </c>
      <c r="B38" s="91" t="s">
        <v>127</v>
      </c>
      <c r="C38" s="91" t="s">
        <v>150</v>
      </c>
      <c r="D38" s="112" t="s">
        <v>129</v>
      </c>
      <c r="E38" s="91" t="s">
        <v>130</v>
      </c>
      <c r="F38" s="74">
        <f>F39</f>
        <v>10</v>
      </c>
      <c r="G38" s="80">
        <f>G43</f>
        <v>10</v>
      </c>
    </row>
    <row r="39" spans="1:7" ht="77.25" customHeight="1" x14ac:dyDescent="0.25">
      <c r="A39" s="95" t="s">
        <v>420</v>
      </c>
      <c r="B39" s="91" t="s">
        <v>127</v>
      </c>
      <c r="C39" s="91" t="s">
        <v>150</v>
      </c>
      <c r="D39" s="112" t="s">
        <v>151</v>
      </c>
      <c r="E39" s="91" t="s">
        <v>130</v>
      </c>
      <c r="F39" s="74">
        <f>F40</f>
        <v>10</v>
      </c>
      <c r="G39" s="74">
        <f>G40</f>
        <v>10</v>
      </c>
    </row>
    <row r="40" spans="1:7" ht="129" customHeight="1" x14ac:dyDescent="0.25">
      <c r="A40" s="81" t="s">
        <v>421</v>
      </c>
      <c r="B40" s="91" t="s">
        <v>127</v>
      </c>
      <c r="C40" s="91" t="s">
        <v>150</v>
      </c>
      <c r="D40" s="112" t="s">
        <v>153</v>
      </c>
      <c r="E40" s="91" t="s">
        <v>130</v>
      </c>
      <c r="F40" s="74">
        <f>F41</f>
        <v>10</v>
      </c>
      <c r="G40" s="74">
        <f>G41</f>
        <v>10</v>
      </c>
    </row>
    <row r="41" spans="1:7" ht="36.75" customHeight="1" x14ac:dyDescent="0.25">
      <c r="A41" s="210" t="s">
        <v>340</v>
      </c>
      <c r="B41" s="91" t="s">
        <v>127</v>
      </c>
      <c r="C41" s="91" t="s">
        <v>150</v>
      </c>
      <c r="D41" s="112" t="s">
        <v>156</v>
      </c>
      <c r="E41" s="91" t="s">
        <v>130</v>
      </c>
      <c r="F41" s="74">
        <f>F42</f>
        <v>10</v>
      </c>
      <c r="G41" s="74">
        <f>G42</f>
        <v>10</v>
      </c>
    </row>
    <row r="42" spans="1:7" ht="55.5" customHeight="1" x14ac:dyDescent="0.25">
      <c r="A42" s="104" t="s">
        <v>262</v>
      </c>
      <c r="B42" s="71" t="s">
        <v>127</v>
      </c>
      <c r="C42" s="71" t="s">
        <v>150</v>
      </c>
      <c r="D42" s="72" t="s">
        <v>156</v>
      </c>
      <c r="E42" s="75" t="s">
        <v>260</v>
      </c>
      <c r="F42" s="74">
        <f>F43</f>
        <v>10</v>
      </c>
      <c r="G42" s="74">
        <f>G43</f>
        <v>10</v>
      </c>
    </row>
    <row r="43" spans="1:7" ht="60.6" customHeight="1" x14ac:dyDescent="0.25">
      <c r="A43" s="81" t="s">
        <v>263</v>
      </c>
      <c r="B43" s="91" t="s">
        <v>127</v>
      </c>
      <c r="C43" s="91" t="s">
        <v>150</v>
      </c>
      <c r="D43" s="112" t="s">
        <v>156</v>
      </c>
      <c r="E43" s="91" t="s">
        <v>261</v>
      </c>
      <c r="F43" s="74">
        <v>10</v>
      </c>
      <c r="G43" s="80">
        <v>10</v>
      </c>
    </row>
    <row r="44" spans="1:7" ht="18" customHeight="1" x14ac:dyDescent="0.25">
      <c r="A44" s="106" t="s">
        <v>245</v>
      </c>
      <c r="B44" s="68" t="s">
        <v>132</v>
      </c>
      <c r="C44" s="68" t="s">
        <v>128</v>
      </c>
      <c r="D44" s="76" t="s">
        <v>158</v>
      </c>
      <c r="E44" s="82" t="s">
        <v>130</v>
      </c>
      <c r="F44" s="83">
        <f t="shared" ref="F44:G47" si="1">F45</f>
        <v>82</v>
      </c>
      <c r="G44" s="83">
        <f t="shared" si="1"/>
        <v>86</v>
      </c>
    </row>
    <row r="45" spans="1:7" ht="37.15" customHeight="1" x14ac:dyDescent="0.25">
      <c r="A45" s="107" t="s">
        <v>246</v>
      </c>
      <c r="B45" s="91" t="s">
        <v>132</v>
      </c>
      <c r="C45" s="91" t="s">
        <v>159</v>
      </c>
      <c r="D45" s="113" t="s">
        <v>129</v>
      </c>
      <c r="E45" s="116" t="s">
        <v>130</v>
      </c>
      <c r="F45" s="114">
        <f t="shared" si="1"/>
        <v>82</v>
      </c>
      <c r="G45" s="114">
        <f t="shared" si="1"/>
        <v>86</v>
      </c>
    </row>
    <row r="46" spans="1:7" ht="19.149999999999999" customHeight="1" x14ac:dyDescent="0.25">
      <c r="A46" s="102" t="s">
        <v>225</v>
      </c>
      <c r="B46" s="71" t="s">
        <v>132</v>
      </c>
      <c r="C46" s="71" t="s">
        <v>159</v>
      </c>
      <c r="D46" s="73" t="s">
        <v>160</v>
      </c>
      <c r="E46" s="75" t="s">
        <v>130</v>
      </c>
      <c r="F46" s="74">
        <f t="shared" si="1"/>
        <v>82</v>
      </c>
      <c r="G46" s="74">
        <f t="shared" si="1"/>
        <v>86</v>
      </c>
    </row>
    <row r="47" spans="1:7" ht="33" customHeight="1" x14ac:dyDescent="0.25">
      <c r="A47" s="102" t="s">
        <v>247</v>
      </c>
      <c r="B47" s="71" t="s">
        <v>132</v>
      </c>
      <c r="C47" s="71" t="s">
        <v>159</v>
      </c>
      <c r="D47" s="73" t="s">
        <v>161</v>
      </c>
      <c r="E47" s="75" t="s">
        <v>130</v>
      </c>
      <c r="F47" s="74">
        <f t="shared" si="1"/>
        <v>82</v>
      </c>
      <c r="G47" s="74">
        <f t="shared" si="1"/>
        <v>86</v>
      </c>
    </row>
    <row r="48" spans="1:7" ht="48.6" customHeight="1" x14ac:dyDescent="0.25">
      <c r="A48" s="102" t="s">
        <v>248</v>
      </c>
      <c r="B48" s="71" t="s">
        <v>132</v>
      </c>
      <c r="C48" s="71" t="s">
        <v>159</v>
      </c>
      <c r="D48" s="73" t="s">
        <v>162</v>
      </c>
      <c r="E48" s="75" t="s">
        <v>130</v>
      </c>
      <c r="F48" s="74">
        <f>F49+F51</f>
        <v>82</v>
      </c>
      <c r="G48" s="74">
        <f>G49+G51</f>
        <v>86</v>
      </c>
    </row>
    <row r="49" spans="1:7" ht="118.15" customHeight="1" x14ac:dyDescent="0.25">
      <c r="A49" s="102" t="s">
        <v>259</v>
      </c>
      <c r="B49" s="71" t="s">
        <v>132</v>
      </c>
      <c r="C49" s="71" t="s">
        <v>159</v>
      </c>
      <c r="D49" s="73" t="s">
        <v>162</v>
      </c>
      <c r="E49" s="75" t="s">
        <v>258</v>
      </c>
      <c r="F49" s="74">
        <f>F50</f>
        <v>77.2</v>
      </c>
      <c r="G49" s="74">
        <f>G50</f>
        <v>77.2</v>
      </c>
    </row>
    <row r="50" spans="1:7" ht="51" customHeight="1" x14ac:dyDescent="0.25">
      <c r="A50" s="102" t="s">
        <v>138</v>
      </c>
      <c r="B50" s="71" t="s">
        <v>132</v>
      </c>
      <c r="C50" s="71" t="s">
        <v>159</v>
      </c>
      <c r="D50" s="73" t="s">
        <v>162</v>
      </c>
      <c r="E50" s="75" t="s">
        <v>139</v>
      </c>
      <c r="F50" s="74">
        <v>77.2</v>
      </c>
      <c r="G50" s="74">
        <v>77.2</v>
      </c>
    </row>
    <row r="51" spans="1:7" ht="54" customHeight="1" x14ac:dyDescent="0.25">
      <c r="A51" s="102" t="s">
        <v>262</v>
      </c>
      <c r="B51" s="71" t="s">
        <v>132</v>
      </c>
      <c r="C51" s="71" t="s">
        <v>159</v>
      </c>
      <c r="D51" s="73" t="s">
        <v>162</v>
      </c>
      <c r="E51" s="73">
        <v>200</v>
      </c>
      <c r="F51" s="74">
        <f>F52</f>
        <v>4.8</v>
      </c>
      <c r="G51" s="74">
        <f>G52</f>
        <v>8.8000000000000007</v>
      </c>
    </row>
    <row r="52" spans="1:7" ht="51" customHeight="1" x14ac:dyDescent="0.25">
      <c r="A52" s="102" t="s">
        <v>263</v>
      </c>
      <c r="B52" s="71" t="s">
        <v>132</v>
      </c>
      <c r="C52" s="71" t="s">
        <v>159</v>
      </c>
      <c r="D52" s="73" t="s">
        <v>162</v>
      </c>
      <c r="E52" s="73">
        <v>240</v>
      </c>
      <c r="F52" s="73">
        <v>4.8</v>
      </c>
      <c r="G52" s="74">
        <v>8.8000000000000007</v>
      </c>
    </row>
    <row r="53" spans="1:7" ht="40.5" customHeight="1" x14ac:dyDescent="0.25">
      <c r="A53" s="67" t="s">
        <v>335</v>
      </c>
      <c r="B53" s="68" t="s">
        <v>159</v>
      </c>
      <c r="C53" s="68" t="s">
        <v>128</v>
      </c>
      <c r="D53" s="211" t="s">
        <v>129</v>
      </c>
      <c r="E53" s="68" t="s">
        <v>130</v>
      </c>
      <c r="F53" s="74">
        <f t="shared" ref="F53:G58" si="2">F54</f>
        <v>20</v>
      </c>
      <c r="G53" s="74">
        <f t="shared" si="2"/>
        <v>20</v>
      </c>
    </row>
    <row r="54" spans="1:7" ht="46.5" customHeight="1" x14ac:dyDescent="0.25">
      <c r="A54" s="81" t="s">
        <v>336</v>
      </c>
      <c r="B54" s="71" t="s">
        <v>159</v>
      </c>
      <c r="C54" s="71" t="s">
        <v>231</v>
      </c>
      <c r="D54" s="72" t="s">
        <v>129</v>
      </c>
      <c r="E54" s="71" t="s">
        <v>130</v>
      </c>
      <c r="F54" s="74">
        <f t="shared" si="2"/>
        <v>20</v>
      </c>
      <c r="G54" s="74">
        <f t="shared" si="2"/>
        <v>20</v>
      </c>
    </row>
    <row r="55" spans="1:7" ht="28.5" customHeight="1" x14ac:dyDescent="0.25">
      <c r="A55" s="81" t="s">
        <v>337</v>
      </c>
      <c r="B55" s="71" t="s">
        <v>159</v>
      </c>
      <c r="C55" s="71" t="s">
        <v>231</v>
      </c>
      <c r="D55" s="72" t="s">
        <v>219</v>
      </c>
      <c r="E55" s="71" t="s">
        <v>130</v>
      </c>
      <c r="F55" s="74">
        <f t="shared" si="2"/>
        <v>20</v>
      </c>
      <c r="G55" s="74">
        <f t="shared" si="2"/>
        <v>20</v>
      </c>
    </row>
    <row r="56" spans="1:7" ht="28.5" customHeight="1" x14ac:dyDescent="0.25">
      <c r="A56" s="81" t="s">
        <v>176</v>
      </c>
      <c r="B56" s="71" t="s">
        <v>159</v>
      </c>
      <c r="C56" s="71" t="s">
        <v>231</v>
      </c>
      <c r="D56" s="72" t="s">
        <v>147</v>
      </c>
      <c r="E56" s="71" t="s">
        <v>130</v>
      </c>
      <c r="F56" s="74">
        <f t="shared" si="2"/>
        <v>20</v>
      </c>
      <c r="G56" s="74">
        <f t="shared" si="2"/>
        <v>20</v>
      </c>
    </row>
    <row r="57" spans="1:7" ht="63" customHeight="1" x14ac:dyDescent="0.25">
      <c r="A57" s="81" t="s">
        <v>338</v>
      </c>
      <c r="B57" s="71" t="s">
        <v>159</v>
      </c>
      <c r="C57" s="71" t="s">
        <v>231</v>
      </c>
      <c r="D57" s="72" t="s">
        <v>339</v>
      </c>
      <c r="E57" s="71" t="s">
        <v>130</v>
      </c>
      <c r="F57" s="74">
        <f t="shared" si="2"/>
        <v>20</v>
      </c>
      <c r="G57" s="74">
        <f t="shared" si="2"/>
        <v>20</v>
      </c>
    </row>
    <row r="58" spans="1:7" ht="51" customHeight="1" x14ac:dyDescent="0.25">
      <c r="A58" s="81" t="s">
        <v>262</v>
      </c>
      <c r="B58" s="71" t="s">
        <v>159</v>
      </c>
      <c r="C58" s="71" t="s">
        <v>231</v>
      </c>
      <c r="D58" s="72" t="s">
        <v>339</v>
      </c>
      <c r="E58" s="71" t="s">
        <v>260</v>
      </c>
      <c r="F58" s="74">
        <f t="shared" si="2"/>
        <v>20</v>
      </c>
      <c r="G58" s="74">
        <f t="shared" si="2"/>
        <v>20</v>
      </c>
    </row>
    <row r="59" spans="1:7" ht="51" customHeight="1" x14ac:dyDescent="0.25">
      <c r="A59" s="81" t="s">
        <v>263</v>
      </c>
      <c r="B59" s="71" t="s">
        <v>159</v>
      </c>
      <c r="C59" s="71" t="s">
        <v>231</v>
      </c>
      <c r="D59" s="72" t="s">
        <v>339</v>
      </c>
      <c r="E59" s="71" t="s">
        <v>261</v>
      </c>
      <c r="F59" s="74">
        <v>20</v>
      </c>
      <c r="G59" s="74">
        <v>20</v>
      </c>
    </row>
    <row r="60" spans="1:7" ht="0.75" customHeight="1" x14ac:dyDescent="0.25">
      <c r="A60" s="108" t="s">
        <v>163</v>
      </c>
      <c r="B60" s="68" t="s">
        <v>140</v>
      </c>
      <c r="C60" s="68" t="s">
        <v>128</v>
      </c>
      <c r="D60" s="76" t="s">
        <v>129</v>
      </c>
      <c r="E60" s="68" t="s">
        <v>130</v>
      </c>
      <c r="F60" s="69">
        <v>0</v>
      </c>
      <c r="G60" s="69">
        <f>G61+G73</f>
        <v>0</v>
      </c>
    </row>
    <row r="61" spans="1:7" ht="34.5" hidden="1" customHeight="1" x14ac:dyDescent="0.25">
      <c r="A61" s="95" t="s">
        <v>249</v>
      </c>
      <c r="B61" s="91" t="s">
        <v>140</v>
      </c>
      <c r="C61" s="91" t="s">
        <v>164</v>
      </c>
      <c r="D61" s="91" t="s">
        <v>129</v>
      </c>
      <c r="E61" s="91" t="s">
        <v>130</v>
      </c>
      <c r="F61" s="115">
        <f t="shared" ref="F61:G63" si="3">F62</f>
        <v>829.30000000000007</v>
      </c>
      <c r="G61" s="115">
        <f t="shared" si="3"/>
        <v>0</v>
      </c>
    </row>
    <row r="62" spans="1:7" ht="98.25" hidden="1" customHeight="1" x14ac:dyDescent="0.25">
      <c r="A62" s="81" t="s">
        <v>351</v>
      </c>
      <c r="B62" s="71" t="s">
        <v>140</v>
      </c>
      <c r="C62" s="71" t="s">
        <v>164</v>
      </c>
      <c r="D62" s="71" t="s">
        <v>165</v>
      </c>
      <c r="E62" s="71" t="s">
        <v>130</v>
      </c>
      <c r="F62" s="80">
        <f t="shared" si="3"/>
        <v>829.30000000000007</v>
      </c>
      <c r="G62" s="80">
        <f t="shared" si="3"/>
        <v>0</v>
      </c>
    </row>
    <row r="63" spans="1:7" ht="63" hidden="1" x14ac:dyDescent="0.25">
      <c r="A63" s="96" t="s">
        <v>269</v>
      </c>
      <c r="B63" s="117" t="s">
        <v>140</v>
      </c>
      <c r="C63" s="117" t="s">
        <v>164</v>
      </c>
      <c r="D63" s="79" t="s">
        <v>166</v>
      </c>
      <c r="E63" s="117" t="s">
        <v>130</v>
      </c>
      <c r="F63" s="84">
        <f t="shared" si="3"/>
        <v>829.30000000000007</v>
      </c>
      <c r="G63" s="84">
        <f t="shared" si="3"/>
        <v>0</v>
      </c>
    </row>
    <row r="64" spans="1:7" ht="47.25" hidden="1" customHeight="1" x14ac:dyDescent="0.25">
      <c r="A64" s="96" t="s">
        <v>167</v>
      </c>
      <c r="B64" s="117" t="s">
        <v>140</v>
      </c>
      <c r="C64" s="117" t="s">
        <v>164</v>
      </c>
      <c r="D64" s="79" t="s">
        <v>168</v>
      </c>
      <c r="E64" s="117" t="s">
        <v>130</v>
      </c>
      <c r="F64" s="84">
        <f>F65+F70+F68</f>
        <v>829.30000000000007</v>
      </c>
      <c r="G64" s="84">
        <f>G65+G70</f>
        <v>0</v>
      </c>
    </row>
    <row r="65" spans="1:7" ht="33" hidden="1" customHeight="1" x14ac:dyDescent="0.25">
      <c r="A65" s="102" t="s">
        <v>169</v>
      </c>
      <c r="B65" s="117" t="s">
        <v>140</v>
      </c>
      <c r="C65" s="117" t="s">
        <v>164</v>
      </c>
      <c r="D65" s="73" t="s">
        <v>170</v>
      </c>
      <c r="E65" s="117" t="s">
        <v>130</v>
      </c>
      <c r="F65" s="74">
        <f>F66</f>
        <v>647.6</v>
      </c>
      <c r="G65" s="74">
        <f>G66</f>
        <v>0</v>
      </c>
    </row>
    <row r="66" spans="1:7" ht="5.25" hidden="1" customHeight="1" x14ac:dyDescent="0.25">
      <c r="A66" s="102" t="s">
        <v>262</v>
      </c>
      <c r="B66" s="117" t="s">
        <v>140</v>
      </c>
      <c r="C66" s="117" t="s">
        <v>164</v>
      </c>
      <c r="D66" s="73" t="s">
        <v>170</v>
      </c>
      <c r="E66" s="117" t="s">
        <v>260</v>
      </c>
      <c r="F66" s="74">
        <f>F67</f>
        <v>647.6</v>
      </c>
      <c r="G66" s="74">
        <f>G67</f>
        <v>0</v>
      </c>
    </row>
    <row r="67" spans="1:7" ht="47.25" hidden="1" x14ac:dyDescent="0.25">
      <c r="A67" s="102" t="s">
        <v>263</v>
      </c>
      <c r="B67" s="117" t="s">
        <v>140</v>
      </c>
      <c r="C67" s="117" t="s">
        <v>164</v>
      </c>
      <c r="D67" s="73" t="s">
        <v>170</v>
      </c>
      <c r="E67" s="73">
        <v>240</v>
      </c>
      <c r="F67" s="73">
        <v>647.6</v>
      </c>
      <c r="G67" s="74">
        <v>0</v>
      </c>
    </row>
    <row r="68" spans="1:7" ht="31.5" hidden="1" x14ac:dyDescent="0.25">
      <c r="A68" s="104" t="s">
        <v>349</v>
      </c>
      <c r="B68" s="117" t="s">
        <v>140</v>
      </c>
      <c r="C68" s="117" t="s">
        <v>164</v>
      </c>
      <c r="D68" s="73" t="s">
        <v>173</v>
      </c>
      <c r="E68" s="117" t="s">
        <v>260</v>
      </c>
      <c r="F68" s="74">
        <f>F69</f>
        <v>100</v>
      </c>
      <c r="G68" s="74">
        <v>0</v>
      </c>
    </row>
    <row r="69" spans="1:7" ht="47.25" hidden="1" x14ac:dyDescent="0.25">
      <c r="A69" s="104" t="s">
        <v>263</v>
      </c>
      <c r="B69" s="117" t="s">
        <v>140</v>
      </c>
      <c r="C69" s="117" t="s">
        <v>164</v>
      </c>
      <c r="D69" s="73" t="s">
        <v>173</v>
      </c>
      <c r="E69" s="73">
        <v>240</v>
      </c>
      <c r="F69" s="74">
        <v>100</v>
      </c>
      <c r="G69" s="74">
        <v>0</v>
      </c>
    </row>
    <row r="70" spans="1:7" ht="31.5" hidden="1" x14ac:dyDescent="0.25">
      <c r="A70" s="96" t="s">
        <v>271</v>
      </c>
      <c r="B70" s="75" t="s">
        <v>140</v>
      </c>
      <c r="C70" s="75" t="s">
        <v>164</v>
      </c>
      <c r="D70" s="118" t="s">
        <v>270</v>
      </c>
      <c r="E70" s="117" t="s">
        <v>130</v>
      </c>
      <c r="F70" s="74">
        <f>F71</f>
        <v>81.7</v>
      </c>
      <c r="G70" s="74">
        <f>G71</f>
        <v>0</v>
      </c>
    </row>
    <row r="71" spans="1:7" ht="47.25" hidden="1" x14ac:dyDescent="0.25">
      <c r="A71" s="102" t="s">
        <v>262</v>
      </c>
      <c r="B71" s="75" t="s">
        <v>140</v>
      </c>
      <c r="C71" s="75" t="s">
        <v>164</v>
      </c>
      <c r="D71" s="118" t="s">
        <v>270</v>
      </c>
      <c r="E71" s="117" t="s">
        <v>260</v>
      </c>
      <c r="F71" s="74">
        <v>81.7</v>
      </c>
      <c r="G71" s="74">
        <f>G72</f>
        <v>0</v>
      </c>
    </row>
    <row r="72" spans="1:7" ht="47.25" hidden="1" x14ac:dyDescent="0.25">
      <c r="A72" s="102" t="s">
        <v>263</v>
      </c>
      <c r="B72" s="75" t="s">
        <v>140</v>
      </c>
      <c r="C72" s="75" t="s">
        <v>164</v>
      </c>
      <c r="D72" s="118" t="s">
        <v>270</v>
      </c>
      <c r="E72" s="117" t="s">
        <v>261</v>
      </c>
      <c r="F72" s="84">
        <v>81.7</v>
      </c>
      <c r="G72" s="74">
        <v>0</v>
      </c>
    </row>
    <row r="73" spans="1:7" ht="31.5" hidden="1" x14ac:dyDescent="0.25">
      <c r="A73" s="101" t="s">
        <v>174</v>
      </c>
      <c r="B73" s="116" t="s">
        <v>140</v>
      </c>
      <c r="C73" s="116" t="s">
        <v>175</v>
      </c>
      <c r="D73" s="113" t="s">
        <v>129</v>
      </c>
      <c r="E73" s="120" t="s">
        <v>130</v>
      </c>
      <c r="F73" s="114">
        <f t="shared" ref="F73:G77" si="4">F74</f>
        <v>0</v>
      </c>
      <c r="G73" s="114">
        <f t="shared" si="4"/>
        <v>0</v>
      </c>
    </row>
    <row r="74" spans="1:7" ht="31.5" hidden="1" x14ac:dyDescent="0.25">
      <c r="A74" s="167" t="s">
        <v>272</v>
      </c>
      <c r="B74" s="75" t="s">
        <v>140</v>
      </c>
      <c r="C74" s="75">
        <v>12</v>
      </c>
      <c r="D74" s="73" t="s">
        <v>219</v>
      </c>
      <c r="E74" s="117" t="s">
        <v>130</v>
      </c>
      <c r="F74" s="114">
        <f t="shared" si="4"/>
        <v>0</v>
      </c>
      <c r="G74" s="114">
        <f t="shared" si="4"/>
        <v>0</v>
      </c>
    </row>
    <row r="75" spans="1:7" ht="15.75" hidden="1" x14ac:dyDescent="0.25">
      <c r="A75" s="167" t="s">
        <v>176</v>
      </c>
      <c r="B75" s="75" t="s">
        <v>140</v>
      </c>
      <c r="C75" s="75">
        <v>12</v>
      </c>
      <c r="D75" s="73" t="s">
        <v>147</v>
      </c>
      <c r="E75" s="117" t="s">
        <v>130</v>
      </c>
      <c r="F75" s="74">
        <f t="shared" si="4"/>
        <v>0</v>
      </c>
      <c r="G75" s="74">
        <f t="shared" si="4"/>
        <v>0</v>
      </c>
    </row>
    <row r="76" spans="1:7" ht="18" hidden="1" customHeight="1" x14ac:dyDescent="0.25">
      <c r="A76" s="96" t="s">
        <v>177</v>
      </c>
      <c r="B76" s="75" t="s">
        <v>140</v>
      </c>
      <c r="C76" s="75">
        <v>12</v>
      </c>
      <c r="D76" s="118" t="s">
        <v>178</v>
      </c>
      <c r="E76" s="117" t="s">
        <v>130</v>
      </c>
      <c r="F76" s="74">
        <f t="shared" si="4"/>
        <v>0</v>
      </c>
      <c r="G76" s="74">
        <f t="shared" si="4"/>
        <v>0</v>
      </c>
    </row>
    <row r="77" spans="1:7" ht="48" hidden="1" customHeight="1" x14ac:dyDescent="0.25">
      <c r="A77" s="102" t="s">
        <v>262</v>
      </c>
      <c r="B77" s="75" t="s">
        <v>140</v>
      </c>
      <c r="C77" s="75">
        <v>12</v>
      </c>
      <c r="D77" s="73" t="s">
        <v>178</v>
      </c>
      <c r="E77" s="117" t="s">
        <v>260</v>
      </c>
      <c r="F77" s="74">
        <f t="shared" si="4"/>
        <v>0</v>
      </c>
      <c r="G77" s="74">
        <f t="shared" si="4"/>
        <v>0</v>
      </c>
    </row>
    <row r="78" spans="1:7" ht="47.25" hidden="1" x14ac:dyDescent="0.25">
      <c r="A78" s="102" t="s">
        <v>263</v>
      </c>
      <c r="B78" s="75" t="s">
        <v>140</v>
      </c>
      <c r="C78" s="75">
        <v>12</v>
      </c>
      <c r="D78" s="73" t="s">
        <v>178</v>
      </c>
      <c r="E78" s="73">
        <v>240</v>
      </c>
      <c r="F78" s="74">
        <v>0</v>
      </c>
      <c r="G78" s="74">
        <v>0</v>
      </c>
    </row>
    <row r="79" spans="1:7" ht="31.5" x14ac:dyDescent="0.25">
      <c r="A79" s="106" t="s">
        <v>250</v>
      </c>
      <c r="B79" s="82" t="s">
        <v>179</v>
      </c>
      <c r="C79" s="82" t="s">
        <v>128</v>
      </c>
      <c r="D79" s="76" t="s">
        <v>129</v>
      </c>
      <c r="E79" s="119" t="s">
        <v>130</v>
      </c>
      <c r="F79" s="83">
        <f>F80+F87</f>
        <v>171.8</v>
      </c>
      <c r="G79" s="83">
        <f>G80+G87</f>
        <v>169.10000000000002</v>
      </c>
    </row>
    <row r="80" spans="1:7" s="168" customFormat="1" ht="1.5" hidden="1" customHeight="1" x14ac:dyDescent="0.25">
      <c r="A80" s="101" t="s">
        <v>180</v>
      </c>
      <c r="B80" s="120" t="s">
        <v>179</v>
      </c>
      <c r="C80" s="120" t="s">
        <v>132</v>
      </c>
      <c r="D80" s="113" t="s">
        <v>129</v>
      </c>
      <c r="E80" s="120" t="s">
        <v>130</v>
      </c>
      <c r="F80" s="121">
        <f t="shared" ref="F80:G85" si="5">F81</f>
        <v>0</v>
      </c>
      <c r="G80" s="121">
        <f t="shared" si="5"/>
        <v>0</v>
      </c>
    </row>
    <row r="81" spans="1:7" ht="78.75" hidden="1" x14ac:dyDescent="0.25">
      <c r="A81" s="81" t="s">
        <v>386</v>
      </c>
      <c r="B81" s="71" t="s">
        <v>179</v>
      </c>
      <c r="C81" s="71" t="s">
        <v>132</v>
      </c>
      <c r="D81" s="71" t="s">
        <v>181</v>
      </c>
      <c r="E81" s="71" t="s">
        <v>130</v>
      </c>
      <c r="F81" s="80">
        <f t="shared" si="5"/>
        <v>0</v>
      </c>
      <c r="G81" s="80">
        <f t="shared" si="5"/>
        <v>0</v>
      </c>
    </row>
    <row r="82" spans="1:7" ht="78.75" hidden="1" x14ac:dyDescent="0.25">
      <c r="A82" s="96" t="s">
        <v>390</v>
      </c>
      <c r="B82" s="117" t="s">
        <v>179</v>
      </c>
      <c r="C82" s="117" t="s">
        <v>132</v>
      </c>
      <c r="D82" s="79" t="s">
        <v>182</v>
      </c>
      <c r="E82" s="117" t="s">
        <v>130</v>
      </c>
      <c r="F82" s="84">
        <f t="shared" si="5"/>
        <v>0</v>
      </c>
      <c r="G82" s="84">
        <f t="shared" si="5"/>
        <v>0</v>
      </c>
    </row>
    <row r="83" spans="1:7" ht="84" hidden="1" customHeight="1" x14ac:dyDescent="0.25">
      <c r="A83" s="96" t="s">
        <v>183</v>
      </c>
      <c r="B83" s="117" t="s">
        <v>179</v>
      </c>
      <c r="C83" s="117" t="s">
        <v>132</v>
      </c>
      <c r="D83" s="73" t="s">
        <v>184</v>
      </c>
      <c r="E83" s="117" t="s">
        <v>130</v>
      </c>
      <c r="F83" s="74">
        <f t="shared" si="5"/>
        <v>0</v>
      </c>
      <c r="G83" s="74">
        <f t="shared" si="5"/>
        <v>0</v>
      </c>
    </row>
    <row r="84" spans="1:7" ht="78.75" hidden="1" x14ac:dyDescent="0.25">
      <c r="A84" s="96" t="s">
        <v>185</v>
      </c>
      <c r="B84" s="117" t="s">
        <v>179</v>
      </c>
      <c r="C84" s="117" t="s">
        <v>132</v>
      </c>
      <c r="D84" s="73" t="s">
        <v>186</v>
      </c>
      <c r="E84" s="117" t="s">
        <v>130</v>
      </c>
      <c r="F84" s="74">
        <f t="shared" si="5"/>
        <v>0</v>
      </c>
      <c r="G84" s="74">
        <f t="shared" si="5"/>
        <v>0</v>
      </c>
    </row>
    <row r="85" spans="1:7" ht="47.25" hidden="1" x14ac:dyDescent="0.25">
      <c r="A85" s="102" t="s">
        <v>262</v>
      </c>
      <c r="B85" s="117" t="s">
        <v>179</v>
      </c>
      <c r="C85" s="117" t="s">
        <v>132</v>
      </c>
      <c r="D85" s="73" t="s">
        <v>186</v>
      </c>
      <c r="E85" s="117" t="s">
        <v>260</v>
      </c>
      <c r="F85" s="74">
        <f t="shared" si="5"/>
        <v>0</v>
      </c>
      <c r="G85" s="74">
        <f t="shared" si="5"/>
        <v>0</v>
      </c>
    </row>
    <row r="86" spans="1:7" ht="47.25" hidden="1" x14ac:dyDescent="0.25">
      <c r="A86" s="102" t="s">
        <v>263</v>
      </c>
      <c r="B86" s="117" t="s">
        <v>179</v>
      </c>
      <c r="C86" s="117" t="s">
        <v>132</v>
      </c>
      <c r="D86" s="73" t="s">
        <v>186</v>
      </c>
      <c r="E86" s="73">
        <v>240</v>
      </c>
      <c r="F86" s="74">
        <v>0</v>
      </c>
      <c r="G86" s="74">
        <v>0</v>
      </c>
    </row>
    <row r="87" spans="1:7" s="168" customFormat="1" ht="15.75" x14ac:dyDescent="0.25">
      <c r="A87" s="101" t="s">
        <v>187</v>
      </c>
      <c r="B87" s="120" t="s">
        <v>179</v>
      </c>
      <c r="C87" s="120" t="s">
        <v>159</v>
      </c>
      <c r="D87" s="123" t="s">
        <v>129</v>
      </c>
      <c r="E87" s="120" t="s">
        <v>130</v>
      </c>
      <c r="F87" s="92">
        <f>F88</f>
        <v>171.8</v>
      </c>
      <c r="G87" s="92">
        <f>G88</f>
        <v>169.10000000000002</v>
      </c>
    </row>
    <row r="88" spans="1:7" ht="78.75" x14ac:dyDescent="0.25">
      <c r="A88" s="78" t="s">
        <v>387</v>
      </c>
      <c r="B88" s="71" t="s">
        <v>179</v>
      </c>
      <c r="C88" s="71" t="s">
        <v>159</v>
      </c>
      <c r="D88" s="71" t="s">
        <v>181</v>
      </c>
      <c r="E88" s="71" t="s">
        <v>130</v>
      </c>
      <c r="F88" s="80">
        <f>F89+F99</f>
        <v>171.8</v>
      </c>
      <c r="G88" s="80">
        <f>G89+G99</f>
        <v>169.10000000000002</v>
      </c>
    </row>
    <row r="89" spans="1:7" ht="66" customHeight="1" x14ac:dyDescent="0.25">
      <c r="A89" s="96" t="s">
        <v>331</v>
      </c>
      <c r="B89" s="117" t="s">
        <v>179</v>
      </c>
      <c r="C89" s="117" t="s">
        <v>159</v>
      </c>
      <c r="D89" s="79" t="s">
        <v>188</v>
      </c>
      <c r="E89" s="117" t="s">
        <v>130</v>
      </c>
      <c r="F89" s="84">
        <f t="shared" ref="F89:G92" si="6">F90</f>
        <v>75.599999999999994</v>
      </c>
      <c r="G89" s="84">
        <f t="shared" si="6"/>
        <v>80.900000000000006</v>
      </c>
    </row>
    <row r="90" spans="1:7" ht="47.25" x14ac:dyDescent="0.25">
      <c r="A90" s="96" t="s">
        <v>189</v>
      </c>
      <c r="B90" s="117" t="s">
        <v>179</v>
      </c>
      <c r="C90" s="117" t="s">
        <v>159</v>
      </c>
      <c r="D90" s="79" t="s">
        <v>190</v>
      </c>
      <c r="E90" s="117" t="s">
        <v>130</v>
      </c>
      <c r="F90" s="84">
        <f t="shared" si="6"/>
        <v>75.599999999999994</v>
      </c>
      <c r="G90" s="84">
        <f t="shared" si="6"/>
        <v>80.900000000000006</v>
      </c>
    </row>
    <row r="91" spans="1:7" ht="31.5" x14ac:dyDescent="0.25">
      <c r="A91" s="96" t="s">
        <v>191</v>
      </c>
      <c r="B91" s="117" t="s">
        <v>179</v>
      </c>
      <c r="C91" s="117" t="s">
        <v>159</v>
      </c>
      <c r="D91" s="73" t="s">
        <v>192</v>
      </c>
      <c r="E91" s="117" t="s">
        <v>130</v>
      </c>
      <c r="F91" s="74">
        <f t="shared" si="6"/>
        <v>75.599999999999994</v>
      </c>
      <c r="G91" s="74">
        <f t="shared" si="6"/>
        <v>80.900000000000006</v>
      </c>
    </row>
    <row r="92" spans="1:7" ht="47.25" x14ac:dyDescent="0.25">
      <c r="A92" s="102" t="s">
        <v>262</v>
      </c>
      <c r="B92" s="117" t="s">
        <v>179</v>
      </c>
      <c r="C92" s="117" t="s">
        <v>159</v>
      </c>
      <c r="D92" s="73" t="s">
        <v>192</v>
      </c>
      <c r="E92" s="117" t="s">
        <v>260</v>
      </c>
      <c r="F92" s="74">
        <f t="shared" si="6"/>
        <v>75.599999999999994</v>
      </c>
      <c r="G92" s="74">
        <f t="shared" si="6"/>
        <v>80.900000000000006</v>
      </c>
    </row>
    <row r="93" spans="1:7" ht="47.25" x14ac:dyDescent="0.25">
      <c r="A93" s="102" t="s">
        <v>263</v>
      </c>
      <c r="B93" s="117" t="s">
        <v>179</v>
      </c>
      <c r="C93" s="117" t="s">
        <v>159</v>
      </c>
      <c r="D93" s="73" t="s">
        <v>192</v>
      </c>
      <c r="E93" s="73">
        <v>240</v>
      </c>
      <c r="F93" s="74">
        <v>75.599999999999994</v>
      </c>
      <c r="G93" s="74">
        <v>80.900000000000006</v>
      </c>
    </row>
    <row r="94" spans="1:7" ht="47.25" hidden="1" x14ac:dyDescent="0.25">
      <c r="A94" s="96" t="s">
        <v>251</v>
      </c>
      <c r="B94" s="117" t="s">
        <v>179</v>
      </c>
      <c r="C94" s="117" t="s">
        <v>159</v>
      </c>
      <c r="D94" s="79" t="s">
        <v>193</v>
      </c>
      <c r="E94" s="117" t="s">
        <v>130</v>
      </c>
      <c r="F94" s="84"/>
      <c r="G94" s="84"/>
    </row>
    <row r="95" spans="1:7" ht="31.5" hidden="1" x14ac:dyDescent="0.25">
      <c r="A95" s="96" t="s">
        <v>194</v>
      </c>
      <c r="B95" s="117" t="s">
        <v>179</v>
      </c>
      <c r="C95" s="117" t="s">
        <v>159</v>
      </c>
      <c r="D95" s="79" t="s">
        <v>195</v>
      </c>
      <c r="E95" s="117" t="s">
        <v>130</v>
      </c>
      <c r="F95" s="84"/>
      <c r="G95" s="84"/>
    </row>
    <row r="96" spans="1:7" ht="31.5" hidden="1" x14ac:dyDescent="0.25">
      <c r="A96" s="96" t="s">
        <v>196</v>
      </c>
      <c r="B96" s="117" t="s">
        <v>179</v>
      </c>
      <c r="C96" s="117" t="s">
        <v>159</v>
      </c>
      <c r="D96" s="73" t="s">
        <v>197</v>
      </c>
      <c r="E96" s="117" t="s">
        <v>130</v>
      </c>
      <c r="F96" s="84"/>
      <c r="G96" s="74"/>
    </row>
    <row r="97" spans="1:7" ht="63" hidden="1" x14ac:dyDescent="0.25">
      <c r="A97" s="96" t="s">
        <v>171</v>
      </c>
      <c r="B97" s="117" t="s">
        <v>179</v>
      </c>
      <c r="C97" s="117" t="s">
        <v>159</v>
      </c>
      <c r="D97" s="73" t="s">
        <v>197</v>
      </c>
      <c r="E97" s="73">
        <v>244</v>
      </c>
      <c r="F97" s="74"/>
      <c r="G97" s="74"/>
    </row>
    <row r="98" spans="1:7" ht="47.25" x14ac:dyDescent="0.25">
      <c r="A98" s="96" t="s">
        <v>388</v>
      </c>
      <c r="B98" s="117" t="s">
        <v>179</v>
      </c>
      <c r="C98" s="117" t="s">
        <v>159</v>
      </c>
      <c r="D98" s="79" t="s">
        <v>198</v>
      </c>
      <c r="E98" s="117" t="s">
        <v>130</v>
      </c>
      <c r="F98" s="84">
        <f>F99</f>
        <v>96.2</v>
      </c>
      <c r="G98" s="84">
        <f>G99</f>
        <v>88.2</v>
      </c>
    </row>
    <row r="99" spans="1:7" ht="63" x14ac:dyDescent="0.25">
      <c r="A99" s="96" t="s">
        <v>199</v>
      </c>
      <c r="B99" s="117" t="s">
        <v>179</v>
      </c>
      <c r="C99" s="117" t="s">
        <v>159</v>
      </c>
      <c r="D99" s="79" t="s">
        <v>200</v>
      </c>
      <c r="E99" s="117" t="s">
        <v>130</v>
      </c>
      <c r="F99" s="84">
        <f>F102+F105</f>
        <v>96.2</v>
      </c>
      <c r="G99" s="84">
        <f>G102+G105</f>
        <v>88.2</v>
      </c>
    </row>
    <row r="100" spans="1:7" ht="31.5" hidden="1" x14ac:dyDescent="0.25">
      <c r="A100" s="96" t="s">
        <v>201</v>
      </c>
      <c r="B100" s="117" t="s">
        <v>179</v>
      </c>
      <c r="C100" s="117" t="s">
        <v>159</v>
      </c>
      <c r="D100" s="79" t="s">
        <v>202</v>
      </c>
      <c r="E100" s="117" t="s">
        <v>130</v>
      </c>
      <c r="F100" s="84"/>
      <c r="G100" s="84"/>
    </row>
    <row r="101" spans="1:7" ht="63" hidden="1" x14ac:dyDescent="0.25">
      <c r="A101" s="96" t="s">
        <v>171</v>
      </c>
      <c r="B101" s="117" t="s">
        <v>179</v>
      </c>
      <c r="C101" s="117" t="s">
        <v>159</v>
      </c>
      <c r="D101" s="79" t="s">
        <v>202</v>
      </c>
      <c r="E101" s="117" t="s">
        <v>157</v>
      </c>
      <c r="F101" s="84"/>
      <c r="G101" s="84"/>
    </row>
    <row r="102" spans="1:7" ht="31.5" x14ac:dyDescent="0.25">
      <c r="A102" s="96" t="s">
        <v>204</v>
      </c>
      <c r="B102" s="117" t="s">
        <v>179</v>
      </c>
      <c r="C102" s="117" t="s">
        <v>159</v>
      </c>
      <c r="D102" s="73" t="s">
        <v>205</v>
      </c>
      <c r="E102" s="117" t="s">
        <v>130</v>
      </c>
      <c r="F102" s="74">
        <f>F103</f>
        <v>19.3</v>
      </c>
      <c r="G102" s="74">
        <f>G103</f>
        <v>19.3</v>
      </c>
    </row>
    <row r="103" spans="1:7" ht="47.25" x14ac:dyDescent="0.25">
      <c r="A103" s="102" t="s">
        <v>262</v>
      </c>
      <c r="B103" s="117" t="s">
        <v>179</v>
      </c>
      <c r="C103" s="117" t="s">
        <v>159</v>
      </c>
      <c r="D103" s="73" t="s">
        <v>205</v>
      </c>
      <c r="E103" s="117" t="s">
        <v>260</v>
      </c>
      <c r="F103" s="74">
        <f>F104</f>
        <v>19.3</v>
      </c>
      <c r="G103" s="74">
        <f>G104</f>
        <v>19.3</v>
      </c>
    </row>
    <row r="104" spans="1:7" ht="47.25" x14ac:dyDescent="0.25">
      <c r="A104" s="102" t="s">
        <v>263</v>
      </c>
      <c r="B104" s="117" t="s">
        <v>179</v>
      </c>
      <c r="C104" s="117" t="s">
        <v>159</v>
      </c>
      <c r="D104" s="73" t="s">
        <v>205</v>
      </c>
      <c r="E104" s="73">
        <v>240</v>
      </c>
      <c r="F104" s="74">
        <v>19.3</v>
      </c>
      <c r="G104" s="74">
        <v>19.3</v>
      </c>
    </row>
    <row r="105" spans="1:7" ht="31.5" x14ac:dyDescent="0.25">
      <c r="A105" s="96" t="s">
        <v>206</v>
      </c>
      <c r="B105" s="117" t="s">
        <v>179</v>
      </c>
      <c r="C105" s="117" t="s">
        <v>159</v>
      </c>
      <c r="D105" s="73" t="s">
        <v>207</v>
      </c>
      <c r="E105" s="117" t="s">
        <v>130</v>
      </c>
      <c r="F105" s="74">
        <f>F106</f>
        <v>76.900000000000006</v>
      </c>
      <c r="G105" s="74">
        <f>G106</f>
        <v>68.900000000000006</v>
      </c>
    </row>
    <row r="106" spans="1:7" ht="47.25" x14ac:dyDescent="0.25">
      <c r="A106" s="102" t="s">
        <v>262</v>
      </c>
      <c r="B106" s="117" t="s">
        <v>179</v>
      </c>
      <c r="C106" s="117" t="s">
        <v>159</v>
      </c>
      <c r="D106" s="73" t="s">
        <v>207</v>
      </c>
      <c r="E106" s="117" t="s">
        <v>260</v>
      </c>
      <c r="F106" s="74">
        <f>F107</f>
        <v>76.900000000000006</v>
      </c>
      <c r="G106" s="74">
        <f>G107</f>
        <v>68.900000000000006</v>
      </c>
    </row>
    <row r="107" spans="1:7" ht="47.25" x14ac:dyDescent="0.25">
      <c r="A107" s="102" t="s">
        <v>263</v>
      </c>
      <c r="B107" s="117" t="s">
        <v>179</v>
      </c>
      <c r="C107" s="117" t="s">
        <v>159</v>
      </c>
      <c r="D107" s="73" t="s">
        <v>207</v>
      </c>
      <c r="E107" s="73">
        <v>240</v>
      </c>
      <c r="F107" s="74">
        <v>76.900000000000006</v>
      </c>
      <c r="G107" s="74">
        <v>68.900000000000006</v>
      </c>
    </row>
    <row r="108" spans="1:7" ht="15.75" x14ac:dyDescent="0.25">
      <c r="A108" s="106" t="s">
        <v>253</v>
      </c>
      <c r="B108" s="82" t="s">
        <v>208</v>
      </c>
      <c r="C108" s="82" t="s">
        <v>128</v>
      </c>
      <c r="D108" s="76" t="s">
        <v>129</v>
      </c>
      <c r="E108" s="82" t="s">
        <v>130</v>
      </c>
      <c r="F108" s="83">
        <f t="shared" ref="F108:G111" si="7">F109</f>
        <v>832.4</v>
      </c>
      <c r="G108" s="83">
        <f t="shared" si="7"/>
        <v>766.90000000000009</v>
      </c>
    </row>
    <row r="109" spans="1:7" s="168" customFormat="1" ht="15.75" x14ac:dyDescent="0.25">
      <c r="A109" s="107" t="s">
        <v>273</v>
      </c>
      <c r="B109" s="116" t="s">
        <v>208</v>
      </c>
      <c r="C109" s="116" t="s">
        <v>127</v>
      </c>
      <c r="D109" s="113" t="s">
        <v>129</v>
      </c>
      <c r="E109" s="116" t="s">
        <v>130</v>
      </c>
      <c r="F109" s="114">
        <f t="shared" si="7"/>
        <v>832.4</v>
      </c>
      <c r="G109" s="114">
        <f t="shared" si="7"/>
        <v>766.90000000000009</v>
      </c>
    </row>
    <row r="110" spans="1:7" ht="63" x14ac:dyDescent="0.25">
      <c r="A110" s="81" t="s">
        <v>389</v>
      </c>
      <c r="B110" s="71" t="s">
        <v>208</v>
      </c>
      <c r="C110" s="71" t="s">
        <v>127</v>
      </c>
      <c r="D110" s="71" t="s">
        <v>209</v>
      </c>
      <c r="E110" s="71" t="s">
        <v>130</v>
      </c>
      <c r="F110" s="80">
        <f t="shared" si="7"/>
        <v>832.4</v>
      </c>
      <c r="G110" s="80">
        <f t="shared" si="7"/>
        <v>766.90000000000009</v>
      </c>
    </row>
    <row r="111" spans="1:7" ht="47.25" x14ac:dyDescent="0.25">
      <c r="A111" s="96" t="s">
        <v>210</v>
      </c>
      <c r="B111" s="117" t="s">
        <v>208</v>
      </c>
      <c r="C111" s="117" t="s">
        <v>127</v>
      </c>
      <c r="D111" s="79" t="s">
        <v>211</v>
      </c>
      <c r="E111" s="117" t="s">
        <v>130</v>
      </c>
      <c r="F111" s="84">
        <f t="shared" si="7"/>
        <v>832.4</v>
      </c>
      <c r="G111" s="84">
        <f t="shared" si="7"/>
        <v>766.90000000000009</v>
      </c>
    </row>
    <row r="112" spans="1:7" ht="47.25" x14ac:dyDescent="0.25">
      <c r="A112" s="102" t="s">
        <v>212</v>
      </c>
      <c r="B112" s="117" t="s">
        <v>208</v>
      </c>
      <c r="C112" s="117" t="s">
        <v>127</v>
      </c>
      <c r="D112" s="73" t="s">
        <v>213</v>
      </c>
      <c r="E112" s="75" t="s">
        <v>130</v>
      </c>
      <c r="F112" s="74">
        <f>F113+F116</f>
        <v>832.4</v>
      </c>
      <c r="G112" s="74">
        <f>G113+G116</f>
        <v>766.90000000000009</v>
      </c>
    </row>
    <row r="113" spans="1:7" ht="82.15" customHeight="1" x14ac:dyDescent="0.25">
      <c r="A113" s="102" t="s">
        <v>274</v>
      </c>
      <c r="B113" s="117" t="s">
        <v>208</v>
      </c>
      <c r="C113" s="117" t="s">
        <v>127</v>
      </c>
      <c r="D113" s="73" t="s">
        <v>214</v>
      </c>
      <c r="E113" s="75" t="s">
        <v>130</v>
      </c>
      <c r="F113" s="74">
        <f>F114</f>
        <v>545</v>
      </c>
      <c r="G113" s="74">
        <f>G114</f>
        <v>520.20000000000005</v>
      </c>
    </row>
    <row r="114" spans="1:7" ht="112.15" customHeight="1" x14ac:dyDescent="0.25">
      <c r="A114" s="167" t="s">
        <v>259</v>
      </c>
      <c r="B114" s="117" t="s">
        <v>208</v>
      </c>
      <c r="C114" s="117" t="s">
        <v>127</v>
      </c>
      <c r="D114" s="73" t="s">
        <v>214</v>
      </c>
      <c r="E114" s="75" t="s">
        <v>258</v>
      </c>
      <c r="F114" s="74">
        <f>F115</f>
        <v>545</v>
      </c>
      <c r="G114" s="74">
        <f>G115</f>
        <v>520.20000000000005</v>
      </c>
    </row>
    <row r="115" spans="1:7" ht="31.5" x14ac:dyDescent="0.25">
      <c r="A115" s="102" t="s">
        <v>215</v>
      </c>
      <c r="B115" s="117" t="s">
        <v>208</v>
      </c>
      <c r="C115" s="117" t="s">
        <v>127</v>
      </c>
      <c r="D115" s="73" t="s">
        <v>214</v>
      </c>
      <c r="E115" s="75" t="s">
        <v>216</v>
      </c>
      <c r="F115" s="74">
        <v>545</v>
      </c>
      <c r="G115" s="74">
        <v>520.20000000000005</v>
      </c>
    </row>
    <row r="116" spans="1:7" ht="78.75" x14ac:dyDescent="0.25">
      <c r="A116" s="102" t="s">
        <v>217</v>
      </c>
      <c r="B116" s="117" t="s">
        <v>208</v>
      </c>
      <c r="C116" s="117" t="s">
        <v>127</v>
      </c>
      <c r="D116" s="73" t="s">
        <v>218</v>
      </c>
      <c r="E116" s="75" t="s">
        <v>130</v>
      </c>
      <c r="F116" s="74">
        <f>F117+F119</f>
        <v>287.39999999999998</v>
      </c>
      <c r="G116" s="74">
        <f>G117+G119</f>
        <v>246.70000000000002</v>
      </c>
    </row>
    <row r="117" spans="1:7" ht="47.25" x14ac:dyDescent="0.25">
      <c r="A117" s="102" t="s">
        <v>262</v>
      </c>
      <c r="B117" s="117" t="s">
        <v>208</v>
      </c>
      <c r="C117" s="117" t="s">
        <v>127</v>
      </c>
      <c r="D117" s="73" t="s">
        <v>218</v>
      </c>
      <c r="E117" s="75" t="s">
        <v>260</v>
      </c>
      <c r="F117" s="74">
        <f>F118</f>
        <v>234.5</v>
      </c>
      <c r="G117" s="74">
        <f>G118</f>
        <v>193.8</v>
      </c>
    </row>
    <row r="118" spans="1:7" ht="47.25" x14ac:dyDescent="0.25">
      <c r="A118" s="102" t="s">
        <v>263</v>
      </c>
      <c r="B118" s="117" t="s">
        <v>208</v>
      </c>
      <c r="C118" s="117" t="s">
        <v>127</v>
      </c>
      <c r="D118" s="73" t="s">
        <v>218</v>
      </c>
      <c r="E118" s="73">
        <v>240</v>
      </c>
      <c r="F118" s="74">
        <v>234.5</v>
      </c>
      <c r="G118" s="74">
        <v>193.8</v>
      </c>
    </row>
    <row r="119" spans="1:7" ht="15.75" x14ac:dyDescent="0.25">
      <c r="A119" s="104" t="s">
        <v>228</v>
      </c>
      <c r="B119" s="71" t="s">
        <v>208</v>
      </c>
      <c r="C119" s="71" t="s">
        <v>127</v>
      </c>
      <c r="D119" s="73" t="s">
        <v>218</v>
      </c>
      <c r="E119" s="75" t="s">
        <v>264</v>
      </c>
      <c r="F119" s="74">
        <f>F120</f>
        <v>52.9</v>
      </c>
      <c r="G119" s="74">
        <f>G120</f>
        <v>52.9</v>
      </c>
    </row>
    <row r="120" spans="1:7" ht="31.5" x14ac:dyDescent="0.25">
      <c r="A120" s="104" t="s">
        <v>266</v>
      </c>
      <c r="B120" s="71" t="s">
        <v>208</v>
      </c>
      <c r="C120" s="71" t="s">
        <v>127</v>
      </c>
      <c r="D120" s="73" t="s">
        <v>218</v>
      </c>
      <c r="E120" s="75" t="s">
        <v>265</v>
      </c>
      <c r="F120" s="74">
        <v>52.9</v>
      </c>
      <c r="G120" s="74">
        <v>52.9</v>
      </c>
    </row>
    <row r="121" spans="1:7" ht="15.75" x14ac:dyDescent="0.25">
      <c r="A121" s="106" t="s">
        <v>254</v>
      </c>
      <c r="B121" s="82">
        <v>10</v>
      </c>
      <c r="C121" s="82" t="s">
        <v>128</v>
      </c>
      <c r="D121" s="76" t="s">
        <v>129</v>
      </c>
      <c r="E121" s="82" t="s">
        <v>130</v>
      </c>
      <c r="F121" s="83">
        <f t="shared" ref="F121:G127" si="8">F122</f>
        <v>128</v>
      </c>
      <c r="G121" s="83">
        <f t="shared" si="8"/>
        <v>128</v>
      </c>
    </row>
    <row r="122" spans="1:7" s="168" customFormat="1" ht="15.75" x14ac:dyDescent="0.25">
      <c r="A122" s="107" t="s">
        <v>255</v>
      </c>
      <c r="B122" s="116">
        <v>10</v>
      </c>
      <c r="C122" s="116" t="s">
        <v>127</v>
      </c>
      <c r="D122" s="113" t="s">
        <v>129</v>
      </c>
      <c r="E122" s="116" t="s">
        <v>130</v>
      </c>
      <c r="F122" s="114">
        <f t="shared" si="8"/>
        <v>128</v>
      </c>
      <c r="G122" s="114">
        <f t="shared" si="8"/>
        <v>128</v>
      </c>
    </row>
    <row r="123" spans="1:7" s="168" customFormat="1" ht="31.5" x14ac:dyDescent="0.25">
      <c r="A123" s="167" t="s">
        <v>272</v>
      </c>
      <c r="B123" s="75">
        <v>10</v>
      </c>
      <c r="C123" s="75" t="s">
        <v>127</v>
      </c>
      <c r="D123" s="73" t="s">
        <v>275</v>
      </c>
      <c r="E123" s="75" t="s">
        <v>130</v>
      </c>
      <c r="F123" s="74">
        <f t="shared" si="8"/>
        <v>128</v>
      </c>
      <c r="G123" s="74">
        <f t="shared" si="8"/>
        <v>128</v>
      </c>
    </row>
    <row r="124" spans="1:7" ht="15.75" x14ac:dyDescent="0.25">
      <c r="A124" s="167" t="s">
        <v>176</v>
      </c>
      <c r="B124" s="75">
        <v>10</v>
      </c>
      <c r="C124" s="75" t="s">
        <v>127</v>
      </c>
      <c r="D124" s="73" t="s">
        <v>219</v>
      </c>
      <c r="E124" s="75" t="s">
        <v>130</v>
      </c>
      <c r="F124" s="74">
        <f t="shared" si="8"/>
        <v>128</v>
      </c>
      <c r="G124" s="74">
        <f t="shared" si="8"/>
        <v>128</v>
      </c>
    </row>
    <row r="125" spans="1:7" ht="15.75" x14ac:dyDescent="0.25">
      <c r="A125" s="96" t="s">
        <v>176</v>
      </c>
      <c r="B125" s="75">
        <v>10</v>
      </c>
      <c r="C125" s="75" t="s">
        <v>127</v>
      </c>
      <c r="D125" s="73" t="s">
        <v>147</v>
      </c>
      <c r="E125" s="75" t="s">
        <v>130</v>
      </c>
      <c r="F125" s="74">
        <f t="shared" si="8"/>
        <v>128</v>
      </c>
      <c r="G125" s="74">
        <f t="shared" si="8"/>
        <v>128</v>
      </c>
    </row>
    <row r="126" spans="1:7" ht="63" x14ac:dyDescent="0.25">
      <c r="A126" s="96" t="s">
        <v>220</v>
      </c>
      <c r="B126" s="75">
        <v>10</v>
      </c>
      <c r="C126" s="75" t="s">
        <v>127</v>
      </c>
      <c r="D126" s="73" t="s">
        <v>221</v>
      </c>
      <c r="E126" s="75" t="s">
        <v>130</v>
      </c>
      <c r="F126" s="74">
        <f t="shared" si="8"/>
        <v>128</v>
      </c>
      <c r="G126" s="74">
        <f t="shared" si="8"/>
        <v>128</v>
      </c>
    </row>
    <row r="127" spans="1:7" ht="31.5" x14ac:dyDescent="0.25">
      <c r="A127" s="167" t="s">
        <v>277</v>
      </c>
      <c r="B127" s="75">
        <v>10</v>
      </c>
      <c r="C127" s="75" t="s">
        <v>127</v>
      </c>
      <c r="D127" s="73" t="s">
        <v>221</v>
      </c>
      <c r="E127" s="75" t="s">
        <v>276</v>
      </c>
      <c r="F127" s="74">
        <f t="shared" si="8"/>
        <v>128</v>
      </c>
      <c r="G127" s="74">
        <f t="shared" si="8"/>
        <v>128</v>
      </c>
    </row>
    <row r="128" spans="1:7" ht="31.5" x14ac:dyDescent="0.25">
      <c r="A128" s="167" t="s">
        <v>278</v>
      </c>
      <c r="B128" s="75">
        <v>10</v>
      </c>
      <c r="C128" s="75" t="s">
        <v>127</v>
      </c>
      <c r="D128" s="73" t="s">
        <v>221</v>
      </c>
      <c r="E128" s="73">
        <v>310</v>
      </c>
      <c r="F128" s="74">
        <v>128</v>
      </c>
      <c r="G128" s="74">
        <v>128</v>
      </c>
    </row>
    <row r="129" spans="1:7" ht="15.75" hidden="1" x14ac:dyDescent="0.25">
      <c r="A129" s="109" t="s">
        <v>222</v>
      </c>
      <c r="B129" s="82" t="s">
        <v>223</v>
      </c>
      <c r="C129" s="82" t="s">
        <v>128</v>
      </c>
      <c r="D129" s="76" t="s">
        <v>129</v>
      </c>
      <c r="E129" s="82" t="s">
        <v>130</v>
      </c>
      <c r="F129" s="82"/>
      <c r="G129" s="83"/>
    </row>
    <row r="130" spans="1:7" ht="15.75" hidden="1" x14ac:dyDescent="0.25">
      <c r="A130" s="96" t="s">
        <v>224</v>
      </c>
      <c r="B130" s="75" t="s">
        <v>223</v>
      </c>
      <c r="C130" s="75" t="s">
        <v>127</v>
      </c>
      <c r="D130" s="73" t="s">
        <v>129</v>
      </c>
      <c r="E130" s="75" t="s">
        <v>130</v>
      </c>
      <c r="F130" s="75"/>
      <c r="G130" s="74"/>
    </row>
    <row r="131" spans="1:7" ht="15.75" hidden="1" x14ac:dyDescent="0.25">
      <c r="A131" s="96" t="s">
        <v>225</v>
      </c>
      <c r="B131" s="75" t="s">
        <v>223</v>
      </c>
      <c r="C131" s="75" t="s">
        <v>127</v>
      </c>
      <c r="D131" s="73" t="s">
        <v>147</v>
      </c>
      <c r="E131" s="75" t="s">
        <v>130</v>
      </c>
      <c r="F131" s="75"/>
      <c r="G131" s="74"/>
    </row>
    <row r="132" spans="1:7" ht="47.25" hidden="1" x14ac:dyDescent="0.25">
      <c r="A132" s="96" t="s">
        <v>226</v>
      </c>
      <c r="B132" s="75" t="s">
        <v>223</v>
      </c>
      <c r="C132" s="75" t="s">
        <v>127</v>
      </c>
      <c r="D132" s="73" t="s">
        <v>227</v>
      </c>
      <c r="E132" s="75" t="s">
        <v>130</v>
      </c>
      <c r="F132" s="75"/>
      <c r="G132" s="74"/>
    </row>
    <row r="133" spans="1:7" ht="15.75" hidden="1" x14ac:dyDescent="0.25">
      <c r="A133" s="96" t="s">
        <v>228</v>
      </c>
      <c r="B133" s="75" t="s">
        <v>223</v>
      </c>
      <c r="C133" s="75" t="s">
        <v>127</v>
      </c>
      <c r="D133" s="73" t="s">
        <v>229</v>
      </c>
      <c r="E133" s="75" t="s">
        <v>130</v>
      </c>
      <c r="F133" s="75"/>
      <c r="G133" s="74"/>
    </row>
    <row r="134" spans="1:7" ht="63" hidden="1" x14ac:dyDescent="0.25">
      <c r="A134" s="96" t="s">
        <v>171</v>
      </c>
      <c r="B134" s="75" t="s">
        <v>223</v>
      </c>
      <c r="C134" s="75" t="s">
        <v>127</v>
      </c>
      <c r="D134" s="73" t="s">
        <v>229</v>
      </c>
      <c r="E134" s="75" t="s">
        <v>157</v>
      </c>
      <c r="F134" s="75"/>
      <c r="G134" s="74"/>
    </row>
    <row r="135" spans="1:7" ht="78.75" hidden="1" x14ac:dyDescent="0.25">
      <c r="A135" s="96" t="s">
        <v>217</v>
      </c>
      <c r="B135" s="117" t="s">
        <v>208</v>
      </c>
      <c r="C135" s="117" t="s">
        <v>127</v>
      </c>
      <c r="D135" s="73" t="s">
        <v>218</v>
      </c>
      <c r="E135" s="75" t="s">
        <v>130</v>
      </c>
      <c r="F135" s="75"/>
      <c r="G135" s="74"/>
    </row>
    <row r="136" spans="1:7" ht="63" hidden="1" x14ac:dyDescent="0.25">
      <c r="A136" s="96" t="s">
        <v>171</v>
      </c>
      <c r="B136" s="117" t="s">
        <v>208</v>
      </c>
      <c r="C136" s="117" t="s">
        <v>127</v>
      </c>
      <c r="D136" s="73" t="s">
        <v>218</v>
      </c>
      <c r="E136" s="73">
        <v>244</v>
      </c>
      <c r="F136" s="73"/>
      <c r="G136" s="74"/>
    </row>
    <row r="137" spans="1:7" ht="78.75" hidden="1" x14ac:dyDescent="0.25">
      <c r="A137" s="109" t="s">
        <v>230</v>
      </c>
      <c r="B137" s="82" t="s">
        <v>231</v>
      </c>
      <c r="C137" s="82" t="s">
        <v>128</v>
      </c>
      <c r="D137" s="76" t="s">
        <v>129</v>
      </c>
      <c r="E137" s="82" t="s">
        <v>130</v>
      </c>
      <c r="F137" s="82"/>
      <c r="G137" s="83"/>
    </row>
    <row r="138" spans="1:7" ht="31.5" hidden="1" x14ac:dyDescent="0.25">
      <c r="A138" s="96" t="s">
        <v>232</v>
      </c>
      <c r="B138" s="75" t="s">
        <v>231</v>
      </c>
      <c r="C138" s="75" t="s">
        <v>159</v>
      </c>
      <c r="D138" s="73" t="s">
        <v>129</v>
      </c>
      <c r="E138" s="75" t="s">
        <v>130</v>
      </c>
      <c r="F138" s="75"/>
      <c r="G138" s="74"/>
    </row>
    <row r="139" spans="1:7" ht="15.75" hidden="1" x14ac:dyDescent="0.25">
      <c r="A139" s="96" t="s">
        <v>233</v>
      </c>
      <c r="B139" s="75" t="s">
        <v>231</v>
      </c>
      <c r="C139" s="75" t="s">
        <v>159</v>
      </c>
      <c r="D139" s="73" t="s">
        <v>219</v>
      </c>
      <c r="E139" s="75" t="s">
        <v>130</v>
      </c>
      <c r="F139" s="75"/>
      <c r="G139" s="74"/>
    </row>
    <row r="140" spans="1:7" ht="15.75" hidden="1" x14ac:dyDescent="0.25">
      <c r="A140" s="96" t="s">
        <v>176</v>
      </c>
      <c r="B140" s="75" t="s">
        <v>231</v>
      </c>
      <c r="C140" s="75" t="s">
        <v>159</v>
      </c>
      <c r="D140" s="73" t="s">
        <v>147</v>
      </c>
      <c r="E140" s="75" t="s">
        <v>130</v>
      </c>
      <c r="F140" s="75"/>
      <c r="G140" s="74"/>
    </row>
    <row r="141" spans="1:7" ht="126" hidden="1" x14ac:dyDescent="0.25">
      <c r="A141" s="96" t="s">
        <v>234</v>
      </c>
      <c r="B141" s="75" t="s">
        <v>231</v>
      </c>
      <c r="C141" s="75" t="s">
        <v>159</v>
      </c>
      <c r="D141" s="118" t="s">
        <v>235</v>
      </c>
      <c r="E141" s="75" t="s">
        <v>130</v>
      </c>
      <c r="F141" s="75"/>
      <c r="G141" s="74"/>
    </row>
    <row r="142" spans="1:7" ht="15.75" hidden="1" x14ac:dyDescent="0.25">
      <c r="A142" s="96" t="s">
        <v>236</v>
      </c>
      <c r="B142" s="75" t="s">
        <v>231</v>
      </c>
      <c r="C142" s="75" t="s">
        <v>159</v>
      </c>
      <c r="D142" s="73" t="s">
        <v>235</v>
      </c>
      <c r="E142" s="73">
        <v>530</v>
      </c>
      <c r="F142" s="73"/>
      <c r="G142" s="74"/>
    </row>
  </sheetData>
  <mergeCells count="8">
    <mergeCell ref="E1:G1"/>
    <mergeCell ref="E2:G2"/>
    <mergeCell ref="A4:G4"/>
    <mergeCell ref="E6:E7"/>
    <mergeCell ref="D6:D7"/>
    <mergeCell ref="C6:C7"/>
    <mergeCell ref="B6:B7"/>
    <mergeCell ref="A6:A7"/>
  </mergeCells>
  <pageMargins left="0" right="0" top="0" bottom="0" header="0.31496062992125984" footer="0.31496062992125984"/>
  <pageSetup paperSize="9" scale="7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прил 1.</vt:lpstr>
      <vt:lpstr> прил 2.</vt:lpstr>
      <vt:lpstr>прил 3.</vt:lpstr>
      <vt:lpstr>прил 4. </vt:lpstr>
      <vt:lpstr>прил 5.</vt:lpstr>
      <vt:lpstr>прил 6.</vt:lpstr>
      <vt:lpstr>прил 7.</vt:lpstr>
      <vt:lpstr>прил 8.</vt:lpstr>
      <vt:lpstr>прил 9.</vt:lpstr>
      <vt:lpstr>прил 10.</vt:lpstr>
      <vt:lpstr>прил 11.</vt:lpstr>
      <vt:lpstr>прил12</vt:lpstr>
      <vt:lpstr>прил13</vt:lpstr>
      <vt:lpstr>прил. 14.</vt:lpstr>
      <vt:lpstr>прил. 15.</vt:lpstr>
      <vt:lpstr>прил. 16.</vt:lpstr>
      <vt:lpstr>прил. 17</vt:lpstr>
      <vt:lpstr>прил.18</vt:lpstr>
      <vt:lpstr>прил.19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Заварзина Ирина</dc:creator>
  <cp:lastModifiedBy>Пользователь Windows</cp:lastModifiedBy>
  <cp:lastPrinted>2019-12-19T11:39:30Z</cp:lastPrinted>
  <dcterms:created xsi:type="dcterms:W3CDTF">2017-11-23T07:20:14Z</dcterms:created>
  <dcterms:modified xsi:type="dcterms:W3CDTF">2019-12-23T09:21:00Z</dcterms:modified>
</cp:coreProperties>
</file>